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activeTab="3"/>
  </bookViews>
  <sheets>
    <sheet name="1" sheetId="1" r:id="rId1"/>
    <sheet name="2" sheetId="2" r:id="rId2"/>
    <sheet name="3" sheetId="3" r:id="rId3"/>
    <sheet name="4"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<sst xmlns="http://schemas.openxmlformats.org/spreadsheetml/2006/main" count="419" uniqueCount="271">
  <si>
    <t>附表1</t>
  </si>
  <si>
    <r>
      <rPr>
        <sz val="20"/>
        <rFont val="Times New Roman"/>
        <charset val="134"/>
      </rPr>
      <t>2024</t>
    </r>
    <r>
      <rPr>
        <sz val="20"/>
        <rFont val="方正小标宋简体"/>
        <charset val="134"/>
      </rPr>
      <t>年海港区一般公共预算收支平衡调整情况表</t>
    </r>
  </si>
  <si>
    <r>
      <rPr>
        <sz val="12"/>
        <rFont val="宋体"/>
        <charset val="134"/>
      </rPr>
      <t>单位：万元</t>
    </r>
  </si>
  <si>
    <r>
      <rPr>
        <b/>
        <sz val="12"/>
        <rFont val="宋体"/>
        <charset val="134"/>
      </rPr>
      <t>项</t>
    </r>
    <r>
      <rPr>
        <b/>
        <sz val="12"/>
        <rFont val="Times New Roman"/>
        <charset val="134"/>
      </rPr>
      <t xml:space="preserve">      </t>
    </r>
    <r>
      <rPr>
        <b/>
        <sz val="12"/>
        <rFont val="宋体"/>
        <charset val="134"/>
      </rPr>
      <t>目</t>
    </r>
  </si>
  <si>
    <r>
      <rPr>
        <b/>
        <sz val="12"/>
        <rFont val="宋体"/>
        <charset val="134"/>
      </rPr>
      <t>年初预算数</t>
    </r>
  </si>
  <si>
    <r>
      <rPr>
        <b/>
        <sz val="12"/>
        <rFont val="宋体"/>
        <charset val="134"/>
      </rPr>
      <t>预算调整数</t>
    </r>
  </si>
  <si>
    <r>
      <rPr>
        <b/>
        <sz val="12"/>
        <rFont val="宋体"/>
        <charset val="134"/>
      </rPr>
      <t>调整后预算数</t>
    </r>
  </si>
  <si>
    <r>
      <rPr>
        <b/>
        <sz val="12"/>
        <rFont val="宋体"/>
        <charset val="134"/>
      </rPr>
      <t>一、一般公共预算总收入</t>
    </r>
  </si>
  <si>
    <r>
      <rPr>
        <sz val="11"/>
        <rFont val="宋体"/>
        <charset val="134"/>
      </rPr>
      <t>其中：本级收入</t>
    </r>
  </si>
  <si>
    <r>
      <rPr>
        <sz val="11"/>
        <rFont val="Times New Roman"/>
        <charset val="134"/>
      </rPr>
      <t xml:space="preserve">           </t>
    </r>
    <r>
      <rPr>
        <sz val="11"/>
        <rFont val="宋体"/>
        <charset val="134"/>
      </rPr>
      <t>上级税收返还收入</t>
    </r>
  </si>
  <si>
    <r>
      <rPr>
        <sz val="11"/>
        <rFont val="Times New Roman"/>
        <charset val="134"/>
      </rPr>
      <t xml:space="preserve">           </t>
    </r>
    <r>
      <rPr>
        <sz val="11"/>
        <rFont val="宋体"/>
        <charset val="134"/>
      </rPr>
      <t>上级转移支付收入</t>
    </r>
  </si>
  <si>
    <r>
      <rPr>
        <sz val="11"/>
        <rFont val="Times New Roman"/>
        <charset val="134"/>
      </rPr>
      <t xml:space="preserve">           </t>
    </r>
    <r>
      <rPr>
        <sz val="11"/>
        <rFont val="宋体"/>
        <charset val="134"/>
      </rPr>
      <t>调入资金</t>
    </r>
  </si>
  <si>
    <r>
      <rPr>
        <sz val="11"/>
        <rFont val="Times New Roman"/>
        <charset val="134"/>
      </rPr>
      <t xml:space="preserve">           </t>
    </r>
    <r>
      <rPr>
        <sz val="11"/>
        <rFont val="宋体"/>
        <charset val="134"/>
      </rPr>
      <t>调入预算稳定调节基金</t>
    </r>
  </si>
  <si>
    <r>
      <rPr>
        <sz val="11"/>
        <rFont val="Times New Roman"/>
        <charset val="134"/>
      </rPr>
      <t xml:space="preserve">           </t>
    </r>
    <r>
      <rPr>
        <sz val="11"/>
        <rFont val="宋体"/>
        <charset val="134"/>
      </rPr>
      <t>地方政府一般债务转贷收入</t>
    </r>
  </si>
  <si>
    <r>
      <rPr>
        <sz val="11"/>
        <rFont val="Times New Roman"/>
        <charset val="134"/>
      </rPr>
      <t xml:space="preserve">           </t>
    </r>
    <r>
      <rPr>
        <sz val="11"/>
        <rFont val="宋体"/>
        <charset val="134"/>
      </rPr>
      <t>上年结余收入</t>
    </r>
  </si>
  <si>
    <r>
      <rPr>
        <b/>
        <sz val="12"/>
        <rFont val="宋体"/>
        <charset val="134"/>
      </rPr>
      <t>二、一般公共预算总支出</t>
    </r>
  </si>
  <si>
    <r>
      <rPr>
        <sz val="11"/>
        <rFont val="宋体"/>
        <charset val="134"/>
      </rPr>
      <t>其中：本级支出</t>
    </r>
  </si>
  <si>
    <r>
      <rPr>
        <sz val="11"/>
        <rFont val="Times New Roman"/>
        <charset val="134"/>
      </rPr>
      <t xml:space="preserve">           </t>
    </r>
    <r>
      <rPr>
        <sz val="11"/>
        <rFont val="宋体"/>
        <charset val="134"/>
      </rPr>
      <t>债务还本支出</t>
    </r>
  </si>
  <si>
    <r>
      <rPr>
        <sz val="11"/>
        <rFont val="Times New Roman"/>
        <charset val="134"/>
      </rPr>
      <t xml:space="preserve">           </t>
    </r>
    <r>
      <rPr>
        <sz val="11"/>
        <rFont val="宋体"/>
        <charset val="134"/>
      </rPr>
      <t>上解上级支出</t>
    </r>
  </si>
  <si>
    <r>
      <rPr>
        <sz val="11"/>
        <rFont val="Times New Roman"/>
        <charset val="134"/>
      </rPr>
      <t xml:space="preserve">           </t>
    </r>
    <r>
      <rPr>
        <sz val="11"/>
        <rFont val="宋体"/>
        <charset val="134"/>
      </rPr>
      <t>安排预算稳定调节基金</t>
    </r>
  </si>
  <si>
    <r>
      <rPr>
        <sz val="11"/>
        <rFont val="Times New Roman"/>
        <charset val="134"/>
      </rPr>
      <t xml:space="preserve">           </t>
    </r>
    <r>
      <rPr>
        <sz val="11"/>
        <rFont val="宋体"/>
        <charset val="134"/>
      </rPr>
      <t>调出资金</t>
    </r>
  </si>
  <si>
    <t>附表2</t>
  </si>
  <si>
    <r>
      <rPr>
        <sz val="20"/>
        <rFont val="Times New Roman"/>
        <charset val="134"/>
      </rPr>
      <t>2024</t>
    </r>
    <r>
      <rPr>
        <sz val="20"/>
        <rFont val="方正小标宋简体"/>
        <charset val="134"/>
      </rPr>
      <t>年海港区预算项目调整情况表（一般公共预算）</t>
    </r>
  </si>
  <si>
    <r>
      <rPr>
        <b/>
        <sz val="12"/>
        <rFont val="宋体"/>
        <charset val="134"/>
      </rPr>
      <t>序号</t>
    </r>
  </si>
  <si>
    <r>
      <rPr>
        <b/>
        <sz val="12"/>
        <rFont val="宋体"/>
        <charset val="134"/>
      </rPr>
      <t>项目名称</t>
    </r>
  </si>
  <si>
    <r>
      <rPr>
        <b/>
        <sz val="12"/>
        <rFont val="宋体"/>
        <charset val="134"/>
      </rPr>
      <t>调整
金额</t>
    </r>
  </si>
  <si>
    <r>
      <rPr>
        <b/>
        <sz val="12"/>
        <rFont val="宋体"/>
        <charset val="134"/>
      </rPr>
      <t>调整理由</t>
    </r>
  </si>
  <si>
    <r>
      <rPr>
        <b/>
        <sz val="12"/>
        <rFont val="宋体"/>
        <charset val="134"/>
      </rPr>
      <t>总计</t>
    </r>
  </si>
  <si>
    <r>
      <rPr>
        <b/>
        <sz val="12"/>
        <rFont val="宋体"/>
        <charset val="134"/>
      </rPr>
      <t>一、调增项目</t>
    </r>
  </si>
  <si>
    <r>
      <rPr>
        <sz val="11"/>
        <rFont val="宋体"/>
        <charset val="134"/>
      </rPr>
      <t>企业注资费用</t>
    </r>
  </si>
  <si>
    <r>
      <rPr>
        <sz val="11"/>
        <rFont val="宋体"/>
        <charset val="134"/>
      </rPr>
      <t>为扶持区属国有企业做大做强，降低资产负债率，为区属国有企业唐山海港港隆投资有限公司注入资本金</t>
    </r>
    <r>
      <rPr>
        <sz val="11"/>
        <rFont val="Times New Roman"/>
        <charset val="134"/>
      </rPr>
      <t>13600</t>
    </r>
    <r>
      <rPr>
        <sz val="11"/>
        <rFont val="宋体"/>
        <charset val="134"/>
      </rPr>
      <t>万元。为整合全区光伏产业，成立唐山国润新能源科技发展有限公司，注入资本金</t>
    </r>
    <r>
      <rPr>
        <sz val="11"/>
        <rFont val="Times New Roman"/>
        <charset val="134"/>
      </rPr>
      <t>5000</t>
    </r>
    <r>
      <rPr>
        <sz val="11"/>
        <rFont val="宋体"/>
        <charset val="134"/>
      </rPr>
      <t>万元。</t>
    </r>
  </si>
  <si>
    <r>
      <rPr>
        <sz val="11"/>
        <rFont val="宋体"/>
        <charset val="134"/>
      </rPr>
      <t>清理暂付款</t>
    </r>
  </si>
  <si>
    <r>
      <rPr>
        <sz val="11"/>
        <rFont val="宋体"/>
        <charset val="134"/>
      </rPr>
      <t>依据</t>
    </r>
    <r>
      <rPr>
        <sz val="11"/>
        <rFont val="Times New Roman"/>
        <charset val="134"/>
      </rPr>
      <t>2024</t>
    </r>
    <r>
      <rPr>
        <sz val="11"/>
        <rFont val="宋体"/>
        <charset val="134"/>
      </rPr>
      <t>年暂付款消化整改责任书，我区</t>
    </r>
    <r>
      <rPr>
        <sz val="11"/>
        <rFont val="Times New Roman"/>
        <charset val="134"/>
      </rPr>
      <t>2024</t>
    </r>
    <r>
      <rPr>
        <sz val="11"/>
        <rFont val="宋体"/>
        <charset val="134"/>
      </rPr>
      <t>年应消化暂付款</t>
    </r>
    <r>
      <rPr>
        <sz val="11"/>
        <rFont val="Times New Roman"/>
        <charset val="134"/>
      </rPr>
      <t>16260</t>
    </r>
    <r>
      <rPr>
        <sz val="11"/>
        <rFont val="宋体"/>
        <charset val="134"/>
      </rPr>
      <t>万元，年初预算计划</t>
    </r>
    <r>
      <rPr>
        <sz val="11"/>
        <rFont val="Times New Roman"/>
        <charset val="134"/>
      </rPr>
      <t>5000</t>
    </r>
    <r>
      <rPr>
        <sz val="11"/>
        <rFont val="宋体"/>
        <charset val="134"/>
      </rPr>
      <t>万元，需调增</t>
    </r>
    <r>
      <rPr>
        <sz val="11"/>
        <rFont val="Times New Roman"/>
        <charset val="134"/>
      </rPr>
      <t>11260</t>
    </r>
    <r>
      <rPr>
        <sz val="11"/>
        <rFont val="宋体"/>
        <charset val="134"/>
      </rPr>
      <t>万元。</t>
    </r>
  </si>
  <si>
    <r>
      <rPr>
        <sz val="11"/>
        <color indexed="8"/>
        <rFont val="宋体"/>
        <charset val="134"/>
      </rPr>
      <t>违法占用海域处罚费用</t>
    </r>
  </si>
  <si>
    <r>
      <rPr>
        <sz val="11"/>
        <color indexed="8"/>
        <rFont val="宋体"/>
        <charset val="134"/>
      </rPr>
      <t>区住建局在未取得海域使用权的情况下，开展填海施工，建设</t>
    </r>
    <r>
      <rPr>
        <sz val="11"/>
        <color indexed="8"/>
        <rFont val="Times New Roman"/>
        <charset val="134"/>
      </rPr>
      <t>9</t>
    </r>
    <r>
      <rPr>
        <sz val="11"/>
        <color indexed="8"/>
        <rFont val="宋体"/>
        <charset val="134"/>
      </rPr>
      <t>号路东延项目，涉及非法占用海域</t>
    </r>
    <r>
      <rPr>
        <sz val="11"/>
        <color indexed="8"/>
        <rFont val="Times New Roman"/>
        <charset val="134"/>
      </rPr>
      <t>4.86</t>
    </r>
    <r>
      <rPr>
        <sz val="11"/>
        <color indexed="8"/>
        <rFont val="宋体"/>
        <charset val="134"/>
      </rPr>
      <t>公顷，罚款</t>
    </r>
    <r>
      <rPr>
        <sz val="11"/>
        <color indexed="8"/>
        <rFont val="Times New Roman"/>
        <charset val="134"/>
      </rPr>
      <t>5346.66</t>
    </r>
    <r>
      <rPr>
        <sz val="11"/>
        <color indexed="8"/>
        <rFont val="宋体"/>
        <charset val="134"/>
      </rPr>
      <t>万元。</t>
    </r>
  </si>
  <si>
    <r>
      <rPr>
        <sz val="11"/>
        <color indexed="8"/>
        <rFont val="Times New Roman"/>
        <charset val="134"/>
      </rPr>
      <t>PPP</t>
    </r>
    <r>
      <rPr>
        <sz val="11"/>
        <color indexed="8"/>
        <rFont val="宋体"/>
        <charset val="134"/>
      </rPr>
      <t>项目</t>
    </r>
  </si>
  <si>
    <r>
      <rPr>
        <sz val="11"/>
        <color indexed="8"/>
        <rFont val="宋体"/>
        <charset val="134"/>
      </rPr>
      <t>通过</t>
    </r>
    <r>
      <rPr>
        <sz val="11"/>
        <color indexed="8"/>
        <rFont val="Times New Roman"/>
        <charset val="134"/>
      </rPr>
      <t>2024</t>
    </r>
    <r>
      <rPr>
        <sz val="11"/>
        <color indexed="8"/>
        <rFont val="宋体"/>
        <charset val="134"/>
      </rPr>
      <t>年预算拨付</t>
    </r>
    <r>
      <rPr>
        <sz val="11"/>
        <color indexed="8"/>
        <rFont val="Times New Roman"/>
        <charset val="134"/>
      </rPr>
      <t>2023</t>
    </r>
    <r>
      <rPr>
        <sz val="11"/>
        <color indexed="8"/>
        <rFont val="宋体"/>
        <charset val="134"/>
      </rPr>
      <t>年度款项，导致</t>
    </r>
    <r>
      <rPr>
        <sz val="11"/>
        <color indexed="8"/>
        <rFont val="Times New Roman"/>
        <charset val="134"/>
      </rPr>
      <t>2024</t>
    </r>
    <r>
      <rPr>
        <sz val="11"/>
        <color indexed="8"/>
        <rFont val="宋体"/>
        <charset val="134"/>
      </rPr>
      <t>年预算不足，申请调增差额部分，避免发生违约。</t>
    </r>
  </si>
  <si>
    <r>
      <rPr>
        <sz val="11"/>
        <rFont val="宋体"/>
        <charset val="134"/>
      </rPr>
      <t>信访维稳经费</t>
    </r>
  </si>
  <si>
    <t>为积极解决初访案件，进一步化解积案，申请调增经费200万元，主要用于处理信访个性问题。</t>
  </si>
  <si>
    <r>
      <rPr>
        <sz val="11"/>
        <rFont val="宋体"/>
        <charset val="134"/>
      </rPr>
      <t>海事服务</t>
    </r>
  </si>
  <si>
    <r>
      <rPr>
        <sz val="11"/>
        <rFont val="宋体"/>
        <charset val="134"/>
      </rPr>
      <t>为更好服务企业，唐山海事局入驻我区政务服务大厅办公，用于装修改造等方面支出。</t>
    </r>
  </si>
  <si>
    <r>
      <rPr>
        <sz val="11"/>
        <rFont val="宋体"/>
        <charset val="134"/>
      </rPr>
      <t>一般债券利息</t>
    </r>
  </si>
  <si>
    <t>用于支付2024年新发行再融资债券利息。</t>
  </si>
  <si>
    <r>
      <rPr>
        <sz val="11"/>
        <rFont val="宋体"/>
        <charset val="134"/>
      </rPr>
      <t>农业保险保费补贴</t>
    </r>
  </si>
  <si>
    <r>
      <rPr>
        <sz val="11"/>
        <rFont val="宋体"/>
        <charset val="134"/>
      </rPr>
      <t>根据冀财金〔</t>
    </r>
    <r>
      <rPr>
        <sz val="11"/>
        <rFont val="Times New Roman"/>
        <charset val="134"/>
      </rPr>
      <t>2024</t>
    </r>
    <r>
      <rPr>
        <sz val="11"/>
        <rFont val="宋体"/>
        <charset val="134"/>
      </rPr>
      <t>〕</t>
    </r>
    <r>
      <rPr>
        <sz val="11"/>
        <rFont val="Times New Roman"/>
        <charset val="134"/>
      </rPr>
      <t>29</t>
    </r>
    <r>
      <rPr>
        <sz val="11"/>
        <rFont val="宋体"/>
        <charset val="134"/>
      </rPr>
      <t>号文件，省财政厅调整完善三大粮食作物完全成本保险和物化成本保险政策，导致保费增加，相应调增区级配套资金。</t>
    </r>
  </si>
  <si>
    <r>
      <rPr>
        <b/>
        <sz val="12"/>
        <color theme="1"/>
        <rFont val="宋体"/>
        <charset val="134"/>
      </rPr>
      <t>二、调减项目</t>
    </r>
  </si>
  <si>
    <r>
      <rPr>
        <b/>
        <sz val="12"/>
        <color theme="1"/>
        <rFont val="宋体"/>
        <charset val="134"/>
      </rPr>
      <t>（一）</t>
    </r>
  </si>
  <si>
    <r>
      <rPr>
        <b/>
        <sz val="12"/>
        <color theme="1"/>
        <rFont val="宋体"/>
        <charset val="134"/>
      </rPr>
      <t>未实施项目调减</t>
    </r>
  </si>
  <si>
    <r>
      <rPr>
        <sz val="11"/>
        <rFont val="宋体"/>
        <charset val="134"/>
      </rPr>
      <t>办公楼租赁费、物业费</t>
    </r>
  </si>
  <si>
    <r>
      <rPr>
        <sz val="11"/>
        <rFont val="宋体"/>
        <charset val="134"/>
      </rPr>
      <t>未达到付款条件，暂不支付该费用。</t>
    </r>
  </si>
  <si>
    <t>“雪亮工程”购买服务费</t>
  </si>
  <si>
    <r>
      <rPr>
        <sz val="11"/>
        <rFont val="宋体"/>
        <charset val="134"/>
      </rPr>
      <t>未组织招标采购工作，调减该预算项目。</t>
    </r>
  </si>
  <si>
    <t>511项目二期</t>
  </si>
  <si>
    <r>
      <rPr>
        <sz val="11"/>
        <rFont val="宋体"/>
        <charset val="134"/>
      </rPr>
      <t>按照上级要求，该项目调整至</t>
    </r>
    <r>
      <rPr>
        <sz val="11"/>
        <rFont val="Times New Roman"/>
        <charset val="134"/>
      </rPr>
      <t>2025-2027</t>
    </r>
    <r>
      <rPr>
        <sz val="11"/>
        <rFont val="宋体"/>
        <charset val="134"/>
      </rPr>
      <t>年实施，每年约</t>
    </r>
    <r>
      <rPr>
        <sz val="11"/>
        <rFont val="Times New Roman"/>
        <charset val="134"/>
      </rPr>
      <t>163</t>
    </r>
    <r>
      <rPr>
        <sz val="11"/>
        <rFont val="宋体"/>
        <charset val="134"/>
      </rPr>
      <t>万元。</t>
    </r>
  </si>
  <si>
    <t>供水设施维修费</t>
  </si>
  <si>
    <t>农村公路新改建</t>
  </si>
  <si>
    <r>
      <rPr>
        <sz val="11"/>
        <rFont val="宋体"/>
        <charset val="134"/>
      </rPr>
      <t>上级转移支付资金充足，调减本级预算项目。</t>
    </r>
  </si>
  <si>
    <t>（二）</t>
  </si>
  <si>
    <r>
      <rPr>
        <b/>
        <sz val="12"/>
        <color theme="1"/>
        <rFont val="宋体"/>
        <charset val="134"/>
      </rPr>
      <t>根据项目进展情况调减</t>
    </r>
  </si>
  <si>
    <t>环境卫生费</t>
  </si>
  <si>
    <r>
      <rPr>
        <sz val="11"/>
        <rFont val="宋体"/>
        <charset val="134"/>
      </rPr>
      <t>预计年底项目有结余，相应做出调减。</t>
    </r>
  </si>
  <si>
    <r>
      <rPr>
        <sz val="11"/>
        <rFont val="宋体"/>
        <charset val="134"/>
      </rPr>
      <t>城乡居民养老保险补贴</t>
    </r>
  </si>
  <si>
    <t>化工园区安全生产风险防控整治提升</t>
  </si>
  <si>
    <t>机关事业养老保险基金</t>
  </si>
  <si>
    <r>
      <rPr>
        <sz val="11"/>
        <rFont val="宋体"/>
        <charset val="134"/>
      </rPr>
      <t>经上级测算，预计年底项目有结余，相应做出调减。</t>
    </r>
  </si>
  <si>
    <t>高标准农田建设项目区级配套资金</t>
  </si>
  <si>
    <t>疫情防控尾款</t>
  </si>
  <si>
    <t>自然资源和规划管理工作</t>
  </si>
  <si>
    <r>
      <rPr>
        <sz val="11"/>
        <rFont val="宋体"/>
        <charset val="134"/>
      </rPr>
      <t>压缩一般性支出，相应做出调减。</t>
    </r>
  </si>
  <si>
    <t>廉政警示教育基地建设费</t>
  </si>
  <si>
    <t>审计经费</t>
  </si>
  <si>
    <t>洁净型煤补贴</t>
  </si>
  <si>
    <t>上交滦下稻田水费</t>
  </si>
  <si>
    <t>智慧平安社区建设项目经费</t>
  </si>
  <si>
    <t>政府投资基金</t>
  </si>
  <si>
    <r>
      <rPr>
        <sz val="11"/>
        <rFont val="宋体"/>
        <charset val="134"/>
      </rPr>
      <t>受财力影响，取消该项目。</t>
    </r>
  </si>
  <si>
    <t>智慧城市运维费</t>
  </si>
  <si>
    <t>全区道路扬尘治理费用</t>
  </si>
  <si>
    <t>行政审批工作</t>
  </si>
  <si>
    <t>2023-2024年度农村气代煤改造运行补贴</t>
  </si>
  <si>
    <t>国有资产监督管理</t>
  </si>
  <si>
    <t>地震监测预警</t>
  </si>
  <si>
    <t>区域评估事项</t>
  </si>
  <si>
    <t>安全生产项目</t>
  </si>
  <si>
    <t>城市建筑健康安全检测档案系统</t>
  </si>
  <si>
    <t>社区工作经费</t>
  </si>
  <si>
    <t>招生考试</t>
  </si>
  <si>
    <t>金融贡献奖</t>
  </si>
  <si>
    <t>总体规划环境影响评价</t>
  </si>
  <si>
    <t>大气环境精细化管理咨询</t>
  </si>
  <si>
    <t>“环境医院”项目</t>
  </si>
  <si>
    <t>和美乡村示范区</t>
  </si>
  <si>
    <t>养老服务工作</t>
  </si>
  <si>
    <t>垃圾清理费</t>
  </si>
  <si>
    <t>京唐港移动源排放综合管控系统服务</t>
  </si>
  <si>
    <t>一案两书编制费</t>
  </si>
  <si>
    <t>电子围栏</t>
  </si>
  <si>
    <t>义务教育学生装</t>
  </si>
  <si>
    <t>2024年农村改厕资金</t>
  </si>
  <si>
    <t>消防事务经费</t>
  </si>
  <si>
    <t>双王线、乐港路洒水费用</t>
  </si>
  <si>
    <t>就业见习工资及保险</t>
  </si>
  <si>
    <t>垃圾处理费</t>
  </si>
  <si>
    <t>农村基础设施建设</t>
  </si>
  <si>
    <t>新办公用房修缮及搬迁费用</t>
  </si>
  <si>
    <t>2024年委托执法监测</t>
  </si>
  <si>
    <t>常庄小学空气监测站移机</t>
  </si>
  <si>
    <t>农产品质量安全</t>
  </si>
  <si>
    <t>档案库房建设经费</t>
  </si>
  <si>
    <t>秸秆禁烧工作经费</t>
  </si>
  <si>
    <t>人防专项费用</t>
  </si>
  <si>
    <t>各工作站装修费用</t>
  </si>
  <si>
    <t>公开招聘考务费</t>
  </si>
  <si>
    <t>项目前期建设费用</t>
  </si>
  <si>
    <t>大要案办案经费</t>
  </si>
  <si>
    <t>隔离点视频数据接入工程</t>
  </si>
  <si>
    <t>2024年度渔业互助保险奖补资金区级配套</t>
  </si>
  <si>
    <t>人脸识别测温绑定</t>
  </si>
  <si>
    <t>燃气协管员工资</t>
  </si>
  <si>
    <t>企业政策性补贴</t>
  </si>
  <si>
    <t>羁押经费</t>
  </si>
  <si>
    <t>2024年散料堆场视频监控维护</t>
  </si>
  <si>
    <t>新政务大厅物业费</t>
  </si>
  <si>
    <t>农村厕所维修费用</t>
  </si>
  <si>
    <t>河道清淤及维修</t>
  </si>
  <si>
    <t>农村公路日常养护经费</t>
  </si>
  <si>
    <t>王滩镇农村生活污水治理</t>
  </si>
  <si>
    <t>乡村一体化</t>
  </si>
  <si>
    <t>工程维修</t>
  </si>
  <si>
    <t>农村污水治理</t>
  </si>
  <si>
    <t>安保维稳运行保障经费</t>
  </si>
  <si>
    <t>社会信用体系建设工作</t>
  </si>
  <si>
    <t>东部工业区管理费</t>
  </si>
  <si>
    <t>社区党组织服务群众专项经费</t>
  </si>
  <si>
    <t>水闸安全鉴定</t>
  </si>
  <si>
    <t>化工园区水资源论证</t>
  </si>
  <si>
    <t>粪污处理</t>
  </si>
  <si>
    <t>各种专项费用</t>
  </si>
  <si>
    <t>燃热行业安全检查</t>
  </si>
  <si>
    <t>宣传费</t>
  </si>
  <si>
    <t>软件正版化</t>
  </si>
  <si>
    <t>聚集区管理费</t>
  </si>
  <si>
    <t>青少年足球发展资金</t>
  </si>
  <si>
    <t>公共资源交易中心工作</t>
  </si>
  <si>
    <t>灾害风险防治</t>
  </si>
  <si>
    <t>最美农村路</t>
  </si>
  <si>
    <t>绩效评价委托</t>
  </si>
  <si>
    <t>应急密码通信系统建设经费</t>
  </si>
  <si>
    <t>森林资源网格化管护巡护</t>
  </si>
  <si>
    <t>描划车位</t>
  </si>
  <si>
    <t>2023年下半年国土变更调查项目</t>
  </si>
  <si>
    <t>经管站记账经费</t>
  </si>
  <si>
    <t>创建数字档案室经费</t>
  </si>
  <si>
    <t>反诈中心运维费</t>
  </si>
  <si>
    <t>渔政执法船经费</t>
  </si>
  <si>
    <t>割草经费</t>
  </si>
  <si>
    <t>桥闸涵维修</t>
  </si>
  <si>
    <t>渠道清淤、除杂草</t>
  </si>
  <si>
    <t>执法大队专用经费</t>
  </si>
  <si>
    <t>院前120急救救护车使用费用</t>
  </si>
  <si>
    <t>水网建设规划费用</t>
  </si>
  <si>
    <t>党报党刊征订</t>
  </si>
  <si>
    <r>
      <rPr>
        <sz val="11"/>
        <rFont val="宋体"/>
        <charset val="134"/>
      </rPr>
      <t>由</t>
    </r>
    <r>
      <rPr>
        <sz val="11"/>
        <rFont val="Times New Roman"/>
        <charset val="134"/>
      </rPr>
      <t>2025</t>
    </r>
    <r>
      <rPr>
        <sz val="11"/>
        <rFont val="宋体"/>
        <charset val="134"/>
      </rPr>
      <t>年预算列支。</t>
    </r>
  </si>
  <si>
    <t>安全生产、扬尘治理费用</t>
  </si>
  <si>
    <t>第五次经济普查工作</t>
  </si>
  <si>
    <t>农村饮水水质检测</t>
  </si>
  <si>
    <t>养殖环节病死畜禽无害化处理</t>
  </si>
  <si>
    <t>教研室工作</t>
  </si>
  <si>
    <t>14周岁女童接种HPV疫苗费用</t>
  </si>
  <si>
    <t>计划生育独生子女父母奖励金</t>
  </si>
  <si>
    <t>机要密码综合业务平台建设经费</t>
  </si>
  <si>
    <t>廉政教育基地、廉政文化公园及走读式谈话场所日常维护费</t>
  </si>
  <si>
    <t>农业执法工作经费</t>
  </si>
  <si>
    <t>2024年-2025年城燃企业农村气代煤居民用气资金（区级补贴）</t>
  </si>
  <si>
    <t>一院三点运维费</t>
  </si>
  <si>
    <t>治超（源头）专项费用</t>
  </si>
  <si>
    <t>项目招商费</t>
  </si>
  <si>
    <t>重污染天气应急预案及应急减排清单修订（2024-2025年度）</t>
  </si>
  <si>
    <t>建设大厦空气站运维</t>
  </si>
  <si>
    <t>公共文化服务区级配套</t>
  </si>
  <si>
    <r>
      <rPr>
        <sz val="11"/>
        <rFont val="宋体"/>
        <charset val="134"/>
      </rPr>
      <t>转移支付资金充足，相应调减本级资金。</t>
    </r>
  </si>
  <si>
    <t>文体活动（惠民演出）</t>
  </si>
  <si>
    <t>政务服务中心工作</t>
  </si>
  <si>
    <t>环境整治费用</t>
  </si>
  <si>
    <t>大学生征兵奖励金</t>
  </si>
  <si>
    <t>义务兵家庭优待金</t>
  </si>
  <si>
    <t>突发环境事件应急预案</t>
  </si>
  <si>
    <t>大型活动及日常经费</t>
  </si>
  <si>
    <t>房屋维修维护费</t>
  </si>
  <si>
    <t>法律援助（认罪认罚）办案补贴费</t>
  </si>
  <si>
    <t>扬尘治理费用</t>
  </si>
  <si>
    <t>律师代理费</t>
  </si>
  <si>
    <t>道路运输车辆智慧监控数字化管理平台服务费</t>
  </si>
  <si>
    <t>第三次土壤普查费用</t>
  </si>
  <si>
    <t>高中学生资助</t>
  </si>
  <si>
    <t>集贸市场管理</t>
  </si>
  <si>
    <t>财政专网升级改造</t>
  </si>
  <si>
    <t>重点区域清理</t>
  </si>
  <si>
    <t>电视问政经费</t>
  </si>
  <si>
    <t>信号灯电费</t>
  </si>
  <si>
    <t>大学新生资助</t>
  </si>
  <si>
    <t>学前幼儿资助</t>
  </si>
  <si>
    <t>人民调解经费</t>
  </si>
  <si>
    <t>司法民调通业务费</t>
  </si>
  <si>
    <r>
      <rPr>
        <b/>
        <sz val="12"/>
        <color theme="1"/>
        <rFont val="宋体"/>
        <charset val="134"/>
      </rPr>
      <t>（四）</t>
    </r>
  </si>
  <si>
    <r>
      <rPr>
        <b/>
        <sz val="12"/>
        <color theme="1"/>
        <rFont val="宋体"/>
        <charset val="134"/>
      </rPr>
      <t>调减基本支出</t>
    </r>
  </si>
  <si>
    <t>附表3</t>
  </si>
  <si>
    <r>
      <rPr>
        <sz val="23.5"/>
        <rFont val="Times New Roman"/>
        <charset val="134"/>
      </rPr>
      <t>2024</t>
    </r>
    <r>
      <rPr>
        <sz val="23.5"/>
        <rFont val="方正小标宋简体"/>
        <charset val="134"/>
      </rPr>
      <t>年海港区政府性基金预算收支平衡调整情况表</t>
    </r>
  </si>
  <si>
    <r>
      <rPr>
        <b/>
        <sz val="12"/>
        <rFont val="宋体"/>
        <charset val="134"/>
      </rPr>
      <t>收</t>
    </r>
    <r>
      <rPr>
        <b/>
        <sz val="12"/>
        <rFont val="Times New Roman"/>
        <charset val="134"/>
      </rPr>
      <t xml:space="preserve">        </t>
    </r>
    <r>
      <rPr>
        <b/>
        <sz val="12"/>
        <rFont val="宋体"/>
        <charset val="134"/>
      </rPr>
      <t>入</t>
    </r>
  </si>
  <si>
    <r>
      <rPr>
        <b/>
        <sz val="12"/>
        <rFont val="宋体"/>
        <charset val="134"/>
      </rPr>
      <t>支</t>
    </r>
    <r>
      <rPr>
        <b/>
        <sz val="12"/>
        <rFont val="Times New Roman"/>
        <charset val="134"/>
      </rPr>
      <t xml:space="preserve">        </t>
    </r>
    <r>
      <rPr>
        <b/>
        <sz val="12"/>
        <rFont val="宋体"/>
        <charset val="134"/>
      </rPr>
      <t>出</t>
    </r>
  </si>
  <si>
    <r>
      <rPr>
        <sz val="11"/>
        <color indexed="8"/>
        <rFont val="Times New Roman"/>
        <charset val="134"/>
      </rPr>
      <t>1.</t>
    </r>
    <r>
      <rPr>
        <sz val="11"/>
        <color indexed="8"/>
        <rFont val="宋体"/>
        <charset val="134"/>
      </rPr>
      <t>国有土地收益基金收入</t>
    </r>
  </si>
  <si>
    <r>
      <rPr>
        <sz val="11"/>
        <color indexed="8"/>
        <rFont val="Times New Roman"/>
        <charset val="134"/>
      </rPr>
      <t>1.</t>
    </r>
    <r>
      <rPr>
        <sz val="11"/>
        <color indexed="8"/>
        <rFont val="宋体"/>
        <charset val="134"/>
      </rPr>
      <t>科学技术支出</t>
    </r>
  </si>
  <si>
    <r>
      <rPr>
        <sz val="11"/>
        <color indexed="8"/>
        <rFont val="Times New Roman"/>
        <charset val="134"/>
      </rPr>
      <t>2.</t>
    </r>
    <r>
      <rPr>
        <sz val="11"/>
        <color indexed="8"/>
        <rFont val="宋体"/>
        <charset val="134"/>
      </rPr>
      <t>农业土地开发资金收入</t>
    </r>
  </si>
  <si>
    <r>
      <rPr>
        <sz val="11"/>
        <color indexed="8"/>
        <rFont val="Times New Roman"/>
        <charset val="134"/>
      </rPr>
      <t>2.</t>
    </r>
    <r>
      <rPr>
        <sz val="11"/>
        <color indexed="8"/>
        <rFont val="宋体"/>
        <charset val="134"/>
      </rPr>
      <t>文化旅游体育与传媒支出</t>
    </r>
  </si>
  <si>
    <r>
      <rPr>
        <sz val="11"/>
        <color indexed="8"/>
        <rFont val="Times New Roman"/>
        <charset val="134"/>
      </rPr>
      <t>3.</t>
    </r>
    <r>
      <rPr>
        <sz val="11"/>
        <color indexed="8"/>
        <rFont val="宋体"/>
        <charset val="134"/>
      </rPr>
      <t>国有土地使用权出让收入</t>
    </r>
  </si>
  <si>
    <r>
      <rPr>
        <sz val="11"/>
        <color indexed="8"/>
        <rFont val="Times New Roman"/>
        <charset val="134"/>
      </rPr>
      <t>3.</t>
    </r>
    <r>
      <rPr>
        <sz val="11"/>
        <color indexed="8"/>
        <rFont val="宋体"/>
        <charset val="134"/>
      </rPr>
      <t>社会保障和就业支出</t>
    </r>
  </si>
  <si>
    <r>
      <rPr>
        <sz val="11"/>
        <color indexed="8"/>
        <rFont val="Times New Roman"/>
        <charset val="134"/>
      </rPr>
      <t>4.</t>
    </r>
    <r>
      <rPr>
        <sz val="11"/>
        <color indexed="8"/>
        <rFont val="宋体"/>
        <charset val="134"/>
      </rPr>
      <t>城市基础设施配套费收入</t>
    </r>
  </si>
  <si>
    <r>
      <rPr>
        <sz val="11"/>
        <color indexed="8"/>
        <rFont val="Times New Roman"/>
        <charset val="134"/>
      </rPr>
      <t>4.</t>
    </r>
    <r>
      <rPr>
        <sz val="11"/>
        <color indexed="8"/>
        <rFont val="宋体"/>
        <charset val="134"/>
      </rPr>
      <t>节能环保支出</t>
    </r>
  </si>
  <si>
    <r>
      <rPr>
        <sz val="11"/>
        <color indexed="8"/>
        <rFont val="Times New Roman"/>
        <charset val="134"/>
      </rPr>
      <t>5.</t>
    </r>
    <r>
      <rPr>
        <sz val="11"/>
        <color indexed="8"/>
        <rFont val="宋体"/>
        <charset val="134"/>
      </rPr>
      <t>大中型水库移民后期扶持基金收入</t>
    </r>
  </si>
  <si>
    <r>
      <rPr>
        <sz val="11"/>
        <color indexed="8"/>
        <rFont val="Times New Roman"/>
        <charset val="134"/>
      </rPr>
      <t>5.</t>
    </r>
    <r>
      <rPr>
        <sz val="11"/>
        <color indexed="8"/>
        <rFont val="宋体"/>
        <charset val="134"/>
      </rPr>
      <t>城乡社区支出</t>
    </r>
  </si>
  <si>
    <r>
      <rPr>
        <sz val="11"/>
        <color indexed="8"/>
        <rFont val="Times New Roman"/>
        <charset val="134"/>
      </rPr>
      <t>6.</t>
    </r>
    <r>
      <rPr>
        <sz val="11"/>
        <color indexed="8"/>
        <rFont val="宋体"/>
        <charset val="134"/>
      </rPr>
      <t>国家电影事业发展专项资金收入</t>
    </r>
  </si>
  <si>
    <r>
      <rPr>
        <sz val="11"/>
        <color indexed="8"/>
        <rFont val="Times New Roman"/>
        <charset val="134"/>
      </rPr>
      <t>6.</t>
    </r>
    <r>
      <rPr>
        <sz val="11"/>
        <color indexed="8"/>
        <rFont val="宋体"/>
        <charset val="134"/>
      </rPr>
      <t>农林水支出</t>
    </r>
  </si>
  <si>
    <r>
      <rPr>
        <sz val="11"/>
        <color indexed="8"/>
        <rFont val="Times New Roman"/>
        <charset val="134"/>
      </rPr>
      <t>7.</t>
    </r>
    <r>
      <rPr>
        <sz val="11"/>
        <color indexed="8"/>
        <rFont val="宋体"/>
        <charset val="134"/>
      </rPr>
      <t>污水处理费收入</t>
    </r>
  </si>
  <si>
    <r>
      <rPr>
        <sz val="11"/>
        <color indexed="8"/>
        <rFont val="Times New Roman"/>
        <charset val="134"/>
      </rPr>
      <t>7.</t>
    </r>
    <r>
      <rPr>
        <sz val="11"/>
        <color indexed="8"/>
        <rFont val="宋体"/>
        <charset val="134"/>
      </rPr>
      <t>交通运输支出</t>
    </r>
  </si>
  <si>
    <r>
      <rPr>
        <sz val="11"/>
        <color indexed="8"/>
        <rFont val="Times New Roman"/>
        <charset val="134"/>
      </rPr>
      <t>8.</t>
    </r>
    <r>
      <rPr>
        <sz val="11"/>
        <color indexed="8"/>
        <rFont val="宋体"/>
        <charset val="134"/>
      </rPr>
      <t>彩票公益金收入</t>
    </r>
  </si>
  <si>
    <r>
      <rPr>
        <sz val="11"/>
        <color indexed="8"/>
        <rFont val="Times New Roman"/>
        <charset val="134"/>
      </rPr>
      <t>8.</t>
    </r>
    <r>
      <rPr>
        <sz val="11"/>
        <color indexed="8"/>
        <rFont val="宋体"/>
        <charset val="134"/>
      </rPr>
      <t>资源勘探信息等支出</t>
    </r>
  </si>
  <si>
    <r>
      <rPr>
        <sz val="11"/>
        <color indexed="8"/>
        <rFont val="Times New Roman"/>
        <charset val="134"/>
      </rPr>
      <t>9.</t>
    </r>
    <r>
      <rPr>
        <sz val="11"/>
        <color indexed="8"/>
        <rFont val="宋体"/>
        <charset val="134"/>
      </rPr>
      <t>彩票销售机构业务费用</t>
    </r>
  </si>
  <si>
    <r>
      <rPr>
        <sz val="11"/>
        <color indexed="8"/>
        <rFont val="Times New Roman"/>
        <charset val="134"/>
      </rPr>
      <t>9.</t>
    </r>
    <r>
      <rPr>
        <sz val="11"/>
        <color indexed="8"/>
        <rFont val="宋体"/>
        <charset val="134"/>
      </rPr>
      <t>金融支出</t>
    </r>
  </si>
  <si>
    <r>
      <rPr>
        <sz val="11"/>
        <color indexed="8"/>
        <rFont val="Times New Roman"/>
        <charset val="134"/>
      </rPr>
      <t>10.</t>
    </r>
    <r>
      <rPr>
        <sz val="11"/>
        <color indexed="8"/>
        <rFont val="宋体"/>
        <charset val="134"/>
      </rPr>
      <t>民航发展基金收入</t>
    </r>
  </si>
  <si>
    <r>
      <rPr>
        <sz val="11"/>
        <color indexed="8"/>
        <rFont val="Times New Roman"/>
        <charset val="134"/>
      </rPr>
      <t>10.</t>
    </r>
    <r>
      <rPr>
        <sz val="11"/>
        <color indexed="8"/>
        <rFont val="宋体"/>
        <charset val="134"/>
      </rPr>
      <t>其他支出</t>
    </r>
  </si>
  <si>
    <r>
      <rPr>
        <sz val="11"/>
        <color indexed="8"/>
        <rFont val="Times New Roman"/>
        <charset val="134"/>
      </rPr>
      <t>11.</t>
    </r>
    <r>
      <rPr>
        <sz val="11"/>
        <color indexed="8"/>
        <rFont val="宋体"/>
        <charset val="134"/>
      </rPr>
      <t>旅游发展基金收入</t>
    </r>
  </si>
  <si>
    <r>
      <rPr>
        <sz val="11"/>
        <color indexed="8"/>
        <rFont val="Times New Roman"/>
        <charset val="134"/>
      </rPr>
      <t>11.</t>
    </r>
    <r>
      <rPr>
        <sz val="11"/>
        <color indexed="8"/>
        <rFont val="宋体"/>
        <charset val="134"/>
      </rPr>
      <t>债务付息支出</t>
    </r>
  </si>
  <si>
    <r>
      <rPr>
        <sz val="11"/>
        <color indexed="8"/>
        <rFont val="Times New Roman"/>
        <charset val="134"/>
      </rPr>
      <t>12.</t>
    </r>
    <r>
      <rPr>
        <sz val="11"/>
        <color indexed="8"/>
        <rFont val="宋体"/>
        <charset val="134"/>
      </rPr>
      <t>其他政府性基金收入</t>
    </r>
  </si>
  <si>
    <r>
      <rPr>
        <sz val="11"/>
        <color indexed="8"/>
        <rFont val="Times New Roman"/>
        <charset val="134"/>
      </rPr>
      <t>12.</t>
    </r>
    <r>
      <rPr>
        <sz val="11"/>
        <color indexed="8"/>
        <rFont val="宋体"/>
        <charset val="134"/>
      </rPr>
      <t>债务发行费用支出</t>
    </r>
  </si>
  <si>
    <r>
      <rPr>
        <sz val="11"/>
        <color indexed="8"/>
        <rFont val="Times New Roman"/>
        <charset val="134"/>
      </rPr>
      <t>13.</t>
    </r>
    <r>
      <rPr>
        <sz val="11"/>
        <color indexed="8"/>
        <rFont val="宋体"/>
        <charset val="134"/>
      </rPr>
      <t>专项债务对应项目专项收入</t>
    </r>
  </si>
  <si>
    <r>
      <rPr>
        <b/>
        <sz val="12"/>
        <rFont val="宋体"/>
        <charset val="134"/>
      </rPr>
      <t>本级收入</t>
    </r>
  </si>
  <si>
    <r>
      <rPr>
        <b/>
        <sz val="12"/>
        <rFont val="宋体"/>
        <charset val="134"/>
      </rPr>
      <t>本级支出</t>
    </r>
  </si>
  <si>
    <r>
      <rPr>
        <sz val="11"/>
        <color indexed="8"/>
        <rFont val="Times New Roman"/>
        <charset val="134"/>
      </rPr>
      <t>1.</t>
    </r>
    <r>
      <rPr>
        <sz val="11"/>
        <color indexed="8"/>
        <rFont val="宋体"/>
        <charset val="134"/>
      </rPr>
      <t>上级转移支付</t>
    </r>
  </si>
  <si>
    <t>1.调出资金</t>
  </si>
  <si>
    <r>
      <rPr>
        <sz val="11"/>
        <color indexed="8"/>
        <rFont val="Times New Roman"/>
        <charset val="134"/>
      </rPr>
      <t>2.</t>
    </r>
    <r>
      <rPr>
        <sz val="11"/>
        <color indexed="8"/>
        <rFont val="宋体"/>
        <charset val="134"/>
      </rPr>
      <t>地方政府专项债务转贷收入</t>
    </r>
  </si>
  <si>
    <t>2.债务还本支出</t>
  </si>
  <si>
    <r>
      <rPr>
        <sz val="11"/>
        <color indexed="8"/>
        <rFont val="Times New Roman"/>
        <charset val="134"/>
      </rPr>
      <t>3.</t>
    </r>
    <r>
      <rPr>
        <sz val="11"/>
        <color indexed="8"/>
        <rFont val="宋体"/>
        <charset val="134"/>
      </rPr>
      <t>调入资金</t>
    </r>
  </si>
  <si>
    <t>3.年终结余</t>
  </si>
  <si>
    <r>
      <rPr>
        <sz val="11"/>
        <color indexed="8"/>
        <rFont val="Times New Roman"/>
        <charset val="134"/>
      </rPr>
      <t>4.</t>
    </r>
    <r>
      <rPr>
        <sz val="11"/>
        <color indexed="8"/>
        <rFont val="宋体"/>
        <charset val="134"/>
      </rPr>
      <t>动用上年结余</t>
    </r>
  </si>
  <si>
    <r>
      <rPr>
        <b/>
        <sz val="11"/>
        <rFont val="宋体"/>
        <charset val="134"/>
      </rPr>
      <t>收入总计</t>
    </r>
  </si>
  <si>
    <r>
      <rPr>
        <b/>
        <sz val="11"/>
        <rFont val="宋体"/>
        <charset val="134"/>
      </rPr>
      <t>支出总计</t>
    </r>
  </si>
  <si>
    <t>附表4</t>
  </si>
  <si>
    <r>
      <rPr>
        <sz val="20"/>
        <rFont val="Times New Roman"/>
        <charset val="134"/>
      </rPr>
      <t>2024</t>
    </r>
    <r>
      <rPr>
        <sz val="20"/>
        <rFont val="方正小标宋简体"/>
        <charset val="134"/>
      </rPr>
      <t>年海港区预算项目调整情况表（政府性基金预算）</t>
    </r>
  </si>
  <si>
    <r>
      <rPr>
        <b/>
        <sz val="12"/>
        <rFont val="宋体"/>
        <charset val="134"/>
      </rPr>
      <t>调整金额</t>
    </r>
  </si>
  <si>
    <r>
      <rPr>
        <b/>
        <sz val="11"/>
        <rFont val="宋体"/>
        <charset val="134"/>
      </rPr>
      <t>调整理由</t>
    </r>
  </si>
  <si>
    <t>一、调增项目</t>
  </si>
  <si>
    <r>
      <rPr>
        <b/>
        <sz val="11"/>
        <rFont val="宋体"/>
        <charset val="134"/>
      </rPr>
      <t>（一）</t>
    </r>
  </si>
  <si>
    <r>
      <rPr>
        <b/>
        <sz val="11"/>
        <rFont val="宋体"/>
        <charset val="134"/>
      </rPr>
      <t>地方政府债券转贷收入安排支出</t>
    </r>
  </si>
  <si>
    <r>
      <rPr>
        <sz val="11"/>
        <rFont val="宋体"/>
        <charset val="134"/>
      </rPr>
      <t>唐山海港经济开发区职教中心三期工程</t>
    </r>
  </si>
  <si>
    <r>
      <rPr>
        <sz val="11"/>
        <rFont val="宋体"/>
        <charset val="134"/>
      </rPr>
      <t>上级下达专项债券资金，相应安排支出。</t>
    </r>
  </si>
  <si>
    <r>
      <rPr>
        <sz val="11"/>
        <rFont val="宋体"/>
        <charset val="134"/>
      </rPr>
      <t>海港经济开发区公共地下停车场工程</t>
    </r>
  </si>
  <si>
    <r>
      <rPr>
        <sz val="11"/>
        <rFont val="宋体"/>
        <charset val="134"/>
      </rPr>
      <t>唐山市海港经济开发区医院诊疗中心建设项目</t>
    </r>
  </si>
  <si>
    <r>
      <rPr>
        <b/>
        <sz val="11"/>
        <rFont val="宋体"/>
        <charset val="134"/>
      </rPr>
      <t>（二）</t>
    </r>
  </si>
  <si>
    <r>
      <rPr>
        <b/>
        <sz val="11"/>
        <rFont val="宋体"/>
        <charset val="134"/>
      </rPr>
      <t>土地出让金调增</t>
    </r>
  </si>
  <si>
    <r>
      <rPr>
        <sz val="11"/>
        <color indexed="8"/>
        <rFont val="宋体"/>
        <charset val="134"/>
      </rPr>
      <t>环境卫生费</t>
    </r>
  </si>
  <si>
    <r>
      <rPr>
        <sz val="11"/>
        <color indexed="8"/>
        <rFont val="Times New Roman"/>
        <charset val="134"/>
      </rPr>
      <t>2021</t>
    </r>
    <r>
      <rPr>
        <sz val="11"/>
        <color indexed="8"/>
        <rFont val="宋体"/>
        <charset val="134"/>
      </rPr>
      <t>年以来欠付唐山港兴实业集团有限公司的环境卫生清扫费用</t>
    </r>
    <r>
      <rPr>
        <sz val="11"/>
        <color indexed="8"/>
        <rFont val="Times New Roman"/>
        <charset val="134"/>
      </rPr>
      <t>1.76</t>
    </r>
    <r>
      <rPr>
        <sz val="11"/>
        <color indexed="8"/>
        <rFont val="宋体"/>
        <charset val="134"/>
      </rPr>
      <t>亿元，导致企业经营出现困难，为保障职工权益，拟拨付</t>
    </r>
    <r>
      <rPr>
        <sz val="11"/>
        <color indexed="8"/>
        <rFont val="Times New Roman"/>
        <charset val="134"/>
      </rPr>
      <t>10000</t>
    </r>
    <r>
      <rPr>
        <sz val="11"/>
        <color indexed="8"/>
        <rFont val="宋体"/>
        <charset val="134"/>
      </rPr>
      <t>万元环境卫生清扫费用。</t>
    </r>
  </si>
  <si>
    <r>
      <rPr>
        <sz val="11"/>
        <color indexed="8"/>
        <rFont val="宋体"/>
        <charset val="134"/>
      </rPr>
      <t>钢企搬迁项目占曹庄村剩余土地补偿款</t>
    </r>
  </si>
  <si>
    <r>
      <rPr>
        <sz val="11"/>
        <color indexed="8"/>
        <rFont val="Times New Roman"/>
        <charset val="134"/>
      </rPr>
      <t>2019</t>
    </r>
    <r>
      <rPr>
        <sz val="11"/>
        <color indexed="8"/>
        <rFont val="宋体"/>
        <charset val="134"/>
      </rPr>
      <t>年，我区承接市重点钢铁企业搬迁项目，占地涉及王滩镇曹庄村，共需拨付补偿款尾款</t>
    </r>
    <r>
      <rPr>
        <sz val="11"/>
        <color indexed="8"/>
        <rFont val="Times New Roman"/>
        <charset val="134"/>
      </rPr>
      <t>1.6</t>
    </r>
    <r>
      <rPr>
        <sz val="11"/>
        <color indexed="8"/>
        <rFont val="宋体"/>
        <charset val="134"/>
      </rPr>
      <t>亿元，为维护社会稳定，申请调增该支出。</t>
    </r>
  </si>
  <si>
    <r>
      <rPr>
        <sz val="11"/>
        <color indexed="8"/>
        <rFont val="宋体"/>
        <charset val="134"/>
      </rPr>
      <t>大苗庄补偿款</t>
    </r>
  </si>
  <si>
    <r>
      <t>2014</t>
    </r>
    <r>
      <rPr>
        <sz val="11"/>
        <color rgb="FF000000"/>
        <rFont val="宋体"/>
        <charset val="134"/>
      </rPr>
      <t>年</t>
    </r>
    <r>
      <rPr>
        <sz val="11"/>
        <color rgb="FF000000"/>
        <rFont val="Times New Roman"/>
        <charset val="134"/>
      </rPr>
      <t>12</t>
    </r>
    <r>
      <rPr>
        <sz val="11"/>
        <color rgb="FF000000"/>
        <rFont val="宋体"/>
        <charset val="134"/>
      </rPr>
      <t>月大苗庄棚户区改造项目结束，应付补偿款</t>
    </r>
    <r>
      <rPr>
        <sz val="11"/>
        <color rgb="FF000000"/>
        <rFont val="Times New Roman"/>
        <charset val="134"/>
      </rPr>
      <t>15316.66</t>
    </r>
    <r>
      <rPr>
        <sz val="11"/>
        <color rgb="FF000000"/>
        <rFont val="宋体"/>
        <charset val="134"/>
      </rPr>
      <t>万元，由区属国有企业城发公司垫付，截至目前尚欠城发公司</t>
    </r>
    <r>
      <rPr>
        <sz val="11"/>
        <color rgb="FF000000"/>
        <rFont val="Times New Roman"/>
        <charset val="134"/>
      </rPr>
      <t>6330.48</t>
    </r>
    <r>
      <rPr>
        <sz val="11"/>
        <color rgb="FF000000"/>
        <rFont val="宋体"/>
        <charset val="134"/>
      </rPr>
      <t>万元。</t>
    </r>
  </si>
  <si>
    <r>
      <rPr>
        <sz val="11"/>
        <color indexed="8"/>
        <rFont val="宋体"/>
        <charset val="134"/>
      </rPr>
      <t>唐港铁路补偿款</t>
    </r>
  </si>
  <si>
    <r>
      <rPr>
        <sz val="11"/>
        <color indexed="8"/>
        <rFont val="宋体"/>
        <charset val="134"/>
      </rPr>
      <t>用于支付</t>
    </r>
    <r>
      <rPr>
        <sz val="11"/>
        <color indexed="8"/>
        <rFont val="Times New Roman"/>
        <charset val="134"/>
      </rPr>
      <t>2015</t>
    </r>
    <r>
      <rPr>
        <sz val="11"/>
        <color indexed="8"/>
        <rFont val="宋体"/>
        <charset val="134"/>
      </rPr>
      <t>年以来唐港铁路有限责任公司垫付的聂庄至东港增二线和东港站改造项目中的土地补偿款。</t>
    </r>
  </si>
  <si>
    <r>
      <rPr>
        <sz val="11"/>
        <color indexed="8"/>
        <rFont val="宋体"/>
        <charset val="134"/>
      </rPr>
      <t>唐山首港冶金炉料有限公司收储补偿款</t>
    </r>
  </si>
  <si>
    <r>
      <rPr>
        <sz val="11"/>
        <color indexed="8"/>
        <rFont val="宋体"/>
        <charset val="134"/>
      </rPr>
      <t>为整合全区土地资源，对该公司占用土地和地上附着物进行收储补偿。</t>
    </r>
  </si>
  <si>
    <t>专项债务还本</t>
  </si>
  <si>
    <t>为降低债务风险，提高财政偿还本金额度。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</si>
</sst>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44">
    <font>
      <sz val="12"/>
      <name val="宋体"/>
      <charset val="134"/>
    </font>
    <font>
      <sz val="12"/>
      <name val="Times New Roman"/>
      <charset val="134"/>
    </font>
    <font>
      <sz val="12"/>
      <color theme="1"/>
      <name val="Times New Roman"/>
      <charset val="134"/>
    </font>
    <font>
      <sz val="18"/>
      <color theme="1"/>
      <name val="Times New Roman"/>
      <charset val="134"/>
    </font>
    <font>
      <b/>
      <sz val="18"/>
      <color theme="1"/>
      <name val="Times New Roman"/>
      <charset val="134"/>
    </font>
    <font>
      <sz val="11"/>
      <color theme="1"/>
      <name val="Times New Roman"/>
      <charset val="134"/>
    </font>
    <font>
      <sz val="14"/>
      <name val="方正黑体简体"/>
      <charset val="134"/>
    </font>
    <font>
      <sz val="20"/>
      <name val="Times New Roman"/>
      <charset val="134"/>
    </font>
    <font>
      <b/>
      <sz val="12"/>
      <name val="Times New Roman"/>
      <charset val="134"/>
    </font>
    <font>
      <b/>
      <sz val="11"/>
      <name val="Times New Roman"/>
      <charset val="134"/>
    </font>
    <font>
      <b/>
      <sz val="12"/>
      <name val="宋体"/>
      <charset val="134"/>
    </font>
    <font>
      <sz val="11"/>
      <name val="Times New Roman"/>
      <charset val="134"/>
    </font>
    <font>
      <sz val="11"/>
      <color indexed="8"/>
      <name val="Times New Roman"/>
      <charset val="134"/>
    </font>
    <font>
      <sz val="11"/>
      <color rgb="FF000000"/>
      <name val="Times New Roman"/>
      <charset val="134"/>
    </font>
    <font>
      <sz val="11"/>
      <color indexed="8"/>
      <name val="宋体"/>
      <charset val="134"/>
    </font>
    <font>
      <sz val="23.5"/>
      <name val="Times New Roman"/>
      <charset val="134"/>
    </font>
    <font>
      <b/>
      <sz val="12"/>
      <color theme="1"/>
      <name val="Times New Roman"/>
      <charset val="134"/>
    </font>
    <font>
      <b/>
      <sz val="12"/>
      <color theme="1"/>
      <name val="宋体"/>
      <charset val="134"/>
    </font>
    <font>
      <sz val="11"/>
      <color theme="1"/>
      <name val="宋体"/>
      <charset val="134"/>
      <scheme val="minor"/>
    </font>
    <font>
      <u/>
      <sz val="11"/>
      <color rgb="FF0000FF"/>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11"/>
      <name val="宋体"/>
      <charset val="134"/>
    </font>
    <font>
      <b/>
      <sz val="11"/>
      <name val="宋体"/>
      <charset val="134"/>
    </font>
    <font>
      <sz val="23.5"/>
      <name val="方正小标宋简体"/>
      <charset val="134"/>
    </font>
    <font>
      <sz val="20"/>
      <name val="方正小标宋简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lignment vertical="center"/>
    </xf>
    <xf numFmtId="0" fontId="20" fillId="0" borderId="0" applyNumberFormat="0" applyFill="0" applyBorder="0" applyAlignment="0" applyProtection="0">
      <alignment vertical="center"/>
    </xf>
    <xf numFmtId="0" fontId="18"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alignment vertical="center"/>
    </xf>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0" fillId="0" borderId="0">
      <alignment vertical="center"/>
    </xf>
  </cellStyleXfs>
  <cellXfs count="100">
    <xf numFmtId="0" fontId="0" fillId="0" borderId="0" xfId="0">
      <alignment vertical="center"/>
    </xf>
    <xf numFmtId="0" fontId="1" fillId="0" borderId="0" xfId="0" applyFont="1" applyFill="1">
      <alignment vertical="center"/>
    </xf>
    <xf numFmtId="0" fontId="2" fillId="0" borderId="0" xfId="49" applyFont="1" applyFill="1">
      <alignment vertical="center"/>
    </xf>
    <xf numFmtId="0" fontId="3" fillId="0" borderId="0" xfId="49" applyFont="1" applyFill="1">
      <alignment vertical="center"/>
    </xf>
    <xf numFmtId="0" fontId="4" fillId="0" borderId="0" xfId="49" applyFont="1" applyFill="1">
      <alignment vertical="center"/>
    </xf>
    <xf numFmtId="0" fontId="1" fillId="0" borderId="0" xfId="0" applyFont="1" applyFill="1" applyAlignment="1">
      <alignment vertical="center" wrapText="1"/>
    </xf>
    <xf numFmtId="0" fontId="5" fillId="0" borderId="0" xfId="49" applyFont="1" applyFill="1" applyAlignment="1">
      <alignment horizontal="center" vertical="center"/>
    </xf>
    <xf numFmtId="0" fontId="5" fillId="0" borderId="0" xfId="49" applyFont="1" applyFill="1" applyAlignment="1">
      <alignment vertical="center" wrapText="1"/>
    </xf>
    <xf numFmtId="0" fontId="5" fillId="0" borderId="0" xfId="49" applyFont="1" applyFill="1" applyAlignment="1">
      <alignment horizontal="right" vertical="center"/>
    </xf>
    <xf numFmtId="0" fontId="5" fillId="0" borderId="0" xfId="49" applyFont="1" applyFill="1">
      <alignment vertical="center"/>
    </xf>
    <xf numFmtId="0" fontId="1" fillId="0" borderId="0" xfId="0" applyFont="1">
      <alignment vertical="center"/>
    </xf>
    <xf numFmtId="0" fontId="6" fillId="0" borderId="0" xfId="0" applyFont="1" applyFill="1">
      <alignment vertical="center"/>
    </xf>
    <xf numFmtId="0" fontId="7" fillId="0" borderId="0" xfId="50" applyFont="1" applyFill="1" applyAlignment="1">
      <alignment horizontal="center" vertical="center"/>
    </xf>
    <xf numFmtId="0" fontId="1" fillId="0" borderId="0" xfId="49" applyFont="1" applyFill="1" applyAlignment="1">
      <alignment horizontal="center" vertical="center"/>
    </xf>
    <xf numFmtId="0" fontId="1" fillId="0" borderId="0" xfId="50" applyFont="1" applyFill="1" applyAlignment="1">
      <alignment vertical="center" wrapText="1"/>
    </xf>
    <xf numFmtId="0" fontId="1" fillId="0" borderId="0" xfId="49" applyFont="1" applyFill="1" applyAlignment="1">
      <alignment horizontal="right" vertical="center"/>
    </xf>
    <xf numFmtId="0" fontId="1" fillId="0" borderId="0" xfId="49" applyFont="1" applyFill="1" applyAlignment="1">
      <alignment horizontal="right" vertical="center" wrapText="1"/>
    </xf>
    <xf numFmtId="0" fontId="8" fillId="0" borderId="1" xfId="49" applyFont="1" applyFill="1" applyBorder="1" applyAlignment="1">
      <alignment horizontal="center" vertical="center"/>
    </xf>
    <xf numFmtId="0" fontId="8" fillId="0" borderId="1" xfId="50" applyFont="1" applyFill="1" applyBorder="1" applyAlignment="1">
      <alignment horizontal="center" vertical="center" wrapText="1"/>
    </xf>
    <xf numFmtId="0" fontId="8" fillId="0" borderId="1" xfId="50" applyFont="1" applyFill="1" applyBorder="1" applyAlignment="1">
      <alignment horizontal="center" vertical="center"/>
    </xf>
    <xf numFmtId="0" fontId="9" fillId="0" borderId="1" xfId="50" applyFont="1" applyFill="1" applyBorder="1" applyAlignment="1">
      <alignment horizontal="center" vertical="center" wrapText="1"/>
    </xf>
    <xf numFmtId="176" fontId="8" fillId="0" borderId="1" xfId="50" applyNumberFormat="1" applyFont="1" applyFill="1" applyBorder="1" applyAlignment="1">
      <alignment horizontal="center" vertical="center"/>
    </xf>
    <xf numFmtId="0" fontId="8" fillId="0" borderId="1" xfId="50" applyFont="1" applyFill="1" applyBorder="1" applyAlignment="1">
      <alignment vertical="center" wrapText="1"/>
    </xf>
    <xf numFmtId="0" fontId="10" fillId="0" borderId="2" xfId="50" applyFont="1" applyFill="1" applyBorder="1" applyAlignment="1">
      <alignment horizontal="center" vertical="center" wrapText="1"/>
    </xf>
    <xf numFmtId="0" fontId="8" fillId="0" borderId="3" xfId="50" applyFont="1" applyFill="1" applyBorder="1" applyAlignment="1">
      <alignment horizontal="center" vertical="center" wrapText="1"/>
    </xf>
    <xf numFmtId="176" fontId="8" fillId="0" borderId="1" xfId="50" applyNumberFormat="1" applyFont="1" applyFill="1" applyBorder="1" applyAlignment="1">
      <alignment vertical="center"/>
    </xf>
    <xf numFmtId="0" fontId="9" fillId="0" borderId="1" xfId="49" applyFont="1" applyFill="1" applyBorder="1" applyAlignment="1">
      <alignment horizontal="center" vertical="center"/>
    </xf>
    <xf numFmtId="0" fontId="9" fillId="0" borderId="1" xfId="50" applyFont="1" applyFill="1" applyBorder="1" applyAlignment="1">
      <alignment vertical="center" wrapText="1"/>
    </xf>
    <xf numFmtId="176" fontId="9" fillId="0" borderId="1" xfId="50" applyNumberFormat="1" applyFont="1" applyFill="1" applyBorder="1" applyAlignment="1">
      <alignment horizontal="center" vertical="center"/>
    </xf>
    <xf numFmtId="176" fontId="9" fillId="0" borderId="1" xfId="0" applyNumberFormat="1" applyFont="1" applyFill="1" applyBorder="1" applyAlignment="1">
      <alignment vertical="center"/>
    </xf>
    <xf numFmtId="0" fontId="11" fillId="0" borderId="1" xfId="49" applyFont="1" applyFill="1" applyBorder="1" applyAlignment="1">
      <alignment horizontal="center" vertical="center"/>
    </xf>
    <xf numFmtId="0" fontId="11" fillId="0" borderId="1" xfId="0" applyFont="1" applyFill="1" applyBorder="1" applyAlignment="1">
      <alignment horizontal="left" vertical="center" wrapText="1"/>
    </xf>
    <xf numFmtId="176" fontId="11" fillId="0" borderId="1" xfId="0" applyNumberFormat="1" applyFont="1" applyFill="1" applyBorder="1" applyAlignment="1">
      <alignment horizontal="center" vertical="center" wrapText="1"/>
    </xf>
    <xf numFmtId="0" fontId="9" fillId="0" borderId="1" xfId="49" applyFont="1" applyFill="1" applyBorder="1" applyAlignment="1">
      <alignmen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176" fontId="12" fillId="0" borderId="1" xfId="0" applyNumberFormat="1" applyFont="1" applyFill="1" applyBorder="1" applyAlignment="1">
      <alignment horizontal="center" vertical="center" wrapText="1"/>
    </xf>
    <xf numFmtId="0" fontId="13" fillId="0" borderId="1" xfId="0" applyFont="1" applyBorder="1" applyAlignment="1">
      <alignment horizontal="left" vertical="center" wrapText="1"/>
    </xf>
    <xf numFmtId="176" fontId="14" fillId="0" borderId="1" xfId="0" applyNumberFormat="1" applyFont="1" applyFill="1" applyBorder="1" applyAlignment="1">
      <alignment horizontal="left" vertical="center" wrapText="1"/>
    </xf>
    <xf numFmtId="0" fontId="3" fillId="0" borderId="0" xfId="49" applyFont="1" applyFill="1" applyAlignment="1">
      <alignment horizontal="center" vertical="center"/>
    </xf>
    <xf numFmtId="0" fontId="3" fillId="0" borderId="0" xfId="49" applyFont="1" applyFill="1" applyAlignment="1">
      <alignment vertical="center" wrapText="1"/>
    </xf>
    <xf numFmtId="0" fontId="3" fillId="0" borderId="0" xfId="49" applyFont="1" applyFill="1" applyAlignment="1">
      <alignment horizontal="right" vertical="center"/>
    </xf>
    <xf numFmtId="0" fontId="8" fillId="0" borderId="0" xfId="0" applyFont="1" applyFill="1" applyAlignment="1">
      <alignment vertical="center" wrapText="1"/>
    </xf>
    <xf numFmtId="0" fontId="6" fillId="0" borderId="0" xfId="0" applyFont="1" applyFill="1" applyAlignment="1">
      <alignment vertical="center" wrapText="1"/>
    </xf>
    <xf numFmtId="0" fontId="15" fillId="0" borderId="0" xfId="0" applyFont="1" applyFill="1" applyAlignment="1">
      <alignment horizontal="center" vertical="center" wrapText="1"/>
    </xf>
    <xf numFmtId="0" fontId="1" fillId="0" borderId="0" xfId="0" applyFont="1" applyFill="1" applyAlignment="1">
      <alignment horizontal="right"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2" fillId="0" borderId="1" xfId="0" applyFont="1" applyFill="1" applyBorder="1" applyAlignment="1">
      <alignment vertical="center" wrapText="1"/>
    </xf>
    <xf numFmtId="176" fontId="11" fillId="0" borderId="2" xfId="0" applyNumberFormat="1" applyFont="1" applyFill="1" applyBorder="1" applyAlignment="1">
      <alignment horizontal="center" vertical="center" wrapText="1"/>
    </xf>
    <xf numFmtId="176" fontId="12" fillId="0" borderId="1" xfId="56"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4" xfId="0" applyFont="1" applyFill="1" applyBorder="1" applyAlignment="1">
      <alignment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1" fillId="0" borderId="0" xfId="0" applyNumberFormat="1" applyFont="1" applyFill="1" applyAlignment="1">
      <alignment vertical="center" wrapText="1"/>
    </xf>
    <xf numFmtId="0" fontId="2" fillId="0" borderId="0" xfId="0" applyFont="1" applyFill="1" applyAlignment="1">
      <alignment vertical="center" wrapText="1"/>
    </xf>
    <xf numFmtId="0" fontId="16" fillId="0" borderId="0" xfId="0" applyFont="1" applyFill="1" applyAlignment="1">
      <alignment vertical="center" wrapText="1"/>
    </xf>
    <xf numFmtId="0" fontId="11" fillId="0" borderId="0" xfId="0" applyFont="1" applyFill="1" applyAlignment="1">
      <alignment horizontal="center" vertical="center" wrapText="1"/>
    </xf>
    <xf numFmtId="0" fontId="11" fillId="0" borderId="0" xfId="0" applyFont="1" applyFill="1" applyAlignment="1">
      <alignment vertical="center" wrapText="1"/>
    </xf>
    <xf numFmtId="177" fontId="11" fillId="0" borderId="0" xfId="0" applyNumberFormat="1" applyFont="1" applyFill="1" applyAlignment="1">
      <alignment horizontal="center" vertical="center" wrapText="1"/>
    </xf>
    <xf numFmtId="0" fontId="1" fillId="0" borderId="0" xfId="0" applyFont="1" applyFill="1" applyAlignment="1">
      <alignment horizontal="center" vertical="center"/>
    </xf>
    <xf numFmtId="0" fontId="7" fillId="0" borderId="0" xfId="56"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177" fontId="1" fillId="0" borderId="0" xfId="0" applyNumberFormat="1" applyFont="1" applyFill="1" applyAlignment="1">
      <alignment horizontal="center" vertical="center" wrapText="1"/>
    </xf>
    <xf numFmtId="177" fontId="1" fillId="0" borderId="0" xfId="0" applyNumberFormat="1" applyFont="1" applyFill="1" applyBorder="1" applyAlignment="1">
      <alignment horizontal="right" vertical="center" wrapText="1"/>
    </xf>
    <xf numFmtId="177" fontId="8" fillId="0" borderId="1" xfId="56" applyNumberFormat="1" applyFont="1" applyFill="1" applyBorder="1" applyAlignment="1">
      <alignment horizontal="center" vertical="center" wrapText="1"/>
    </xf>
    <xf numFmtId="0" fontId="8" fillId="0" borderId="1" xfId="56" applyFont="1" applyFill="1" applyBorder="1" applyAlignment="1">
      <alignment horizontal="center" vertical="center" wrapText="1"/>
    </xf>
    <xf numFmtId="176" fontId="8" fillId="0" borderId="1" xfId="56" applyNumberFormat="1" applyFont="1" applyFill="1" applyBorder="1" applyAlignment="1">
      <alignment horizontal="center" vertical="center"/>
    </xf>
    <xf numFmtId="177" fontId="8" fillId="0" borderId="1" xfId="56" applyNumberFormat="1" applyFont="1" applyFill="1" applyBorder="1" applyAlignment="1">
      <alignment vertical="center" wrapText="1"/>
    </xf>
    <xf numFmtId="0" fontId="8" fillId="0" borderId="2" xfId="56" applyFont="1" applyFill="1" applyBorder="1" applyAlignment="1">
      <alignment horizontal="center" vertical="center" wrapText="1"/>
    </xf>
    <xf numFmtId="0" fontId="8" fillId="0" borderId="3" xfId="56" applyFont="1" applyFill="1" applyBorder="1" applyAlignment="1">
      <alignment horizontal="center" vertical="center" wrapText="1"/>
    </xf>
    <xf numFmtId="0" fontId="11" fillId="0" borderId="1" xfId="56" applyNumberFormat="1" applyFont="1" applyFill="1" applyBorder="1" applyAlignment="1">
      <alignment horizontal="center" vertical="center" wrapText="1"/>
    </xf>
    <xf numFmtId="0" fontId="11" fillId="0" borderId="1" xfId="56" applyNumberFormat="1" applyFont="1" applyFill="1" applyBorder="1" applyAlignment="1">
      <alignment horizontal="left" vertical="center" wrapText="1"/>
    </xf>
    <xf numFmtId="0" fontId="16" fillId="0" borderId="2" xfId="6" applyFont="1" applyFill="1" applyBorder="1" applyAlignment="1">
      <alignment horizontal="center" vertical="center" wrapText="1"/>
    </xf>
    <xf numFmtId="0" fontId="16" fillId="0" borderId="3" xfId="6" applyFont="1" applyFill="1" applyBorder="1" applyAlignment="1">
      <alignment horizontal="center" vertical="center" wrapText="1"/>
    </xf>
    <xf numFmtId="0" fontId="16" fillId="0" borderId="1" xfId="6"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6" fillId="0" borderId="1" xfId="6" applyFont="1" applyFill="1" applyBorder="1" applyAlignment="1">
      <alignment horizontal="left" vertical="center" wrapText="1"/>
    </xf>
    <xf numFmtId="0" fontId="11" fillId="0" borderId="5" xfId="0" applyFont="1" applyFill="1" applyBorder="1" applyAlignment="1">
      <alignment horizontal="center" vertical="center"/>
    </xf>
    <xf numFmtId="0" fontId="11" fillId="0" borderId="1" xfId="56"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6" applyFont="1" applyFill="1" applyAlignment="1">
      <alignment vertical="center" wrapText="1"/>
    </xf>
    <xf numFmtId="0" fontId="17" fillId="0" borderId="1" xfId="0" applyNumberFormat="1" applyFont="1" applyFill="1" applyBorder="1" applyAlignment="1">
      <alignment horizontal="center" vertical="center" wrapText="1"/>
    </xf>
    <xf numFmtId="0" fontId="2" fillId="0" borderId="0" xfId="0" applyFont="1" applyFill="1" applyBorder="1" applyAlignment="1">
      <alignment vertical="center" wrapText="1"/>
    </xf>
    <xf numFmtId="0" fontId="16" fillId="0" borderId="1" xfId="0" applyNumberFormat="1" applyFont="1" applyFill="1" applyBorder="1" applyAlignment="1">
      <alignment horizontal="left" vertical="center" wrapText="1"/>
    </xf>
    <xf numFmtId="0" fontId="1" fillId="0" borderId="1" xfId="56" applyNumberFormat="1" applyFont="1" applyFill="1" applyBorder="1" applyAlignment="1">
      <alignment horizontal="left" vertical="center" wrapText="1"/>
    </xf>
    <xf numFmtId="0" fontId="1" fillId="0" borderId="5" xfId="0" applyFont="1" applyFill="1" applyBorder="1" applyAlignment="1">
      <alignment horizontal="center" vertical="center"/>
    </xf>
    <xf numFmtId="0" fontId="1" fillId="0" borderId="1" xfId="56" applyFont="1" applyFill="1" applyBorder="1" applyAlignment="1">
      <alignment horizontal="center" vertical="center"/>
    </xf>
    <xf numFmtId="0" fontId="1" fillId="0" borderId="0" xfId="0" applyFont="1" applyFill="1" applyAlignment="1">
      <alignment vertical="center"/>
    </xf>
    <xf numFmtId="0" fontId="8" fillId="0" borderId="0" xfId="0" applyFont="1" applyFill="1">
      <alignment vertical="center"/>
    </xf>
    <xf numFmtId="0" fontId="6" fillId="0" borderId="0" xfId="0" applyFont="1" applyFill="1" applyAlignment="1">
      <alignment vertical="center"/>
    </xf>
    <xf numFmtId="0" fontId="7" fillId="0" borderId="0" xfId="0" applyFont="1" applyFill="1" applyAlignment="1">
      <alignment horizontal="center" vertical="center"/>
    </xf>
    <xf numFmtId="0" fontId="1" fillId="0" borderId="0" xfId="0" applyFont="1" applyFill="1" applyAlignment="1">
      <alignment horizontal="right" vertical="center"/>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176" fontId="9" fillId="0" borderId="1" xfId="0" applyNumberFormat="1" applyFont="1" applyFill="1" applyBorder="1" applyAlignment="1">
      <alignment horizontal="center" vertical="center"/>
    </xf>
    <xf numFmtId="0" fontId="11" fillId="0" borderId="1" xfId="0" applyFont="1" applyFill="1" applyBorder="1" applyAlignment="1">
      <alignment vertical="center" wrapText="1"/>
    </xf>
    <xf numFmtId="176" fontId="11" fillId="0" borderId="1" xfId="0" applyNumberFormat="1" applyFont="1" applyFill="1" applyBorder="1" applyAlignment="1">
      <alignment horizontal="center" vertical="center"/>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9" xfId="49"/>
    <cellStyle name="常规 2 2 2 2" xfId="50"/>
    <cellStyle name="常规 40" xfId="51"/>
    <cellStyle name="常规 6" xfId="52"/>
    <cellStyle name="常规 5 2" xfId="53"/>
    <cellStyle name="常规 2 2 2" xfId="54"/>
    <cellStyle name="常规 3 2" xfId="55"/>
    <cellStyle name="常规 2 2" xfId="56"/>
    <cellStyle name="常规 2 3" xfId="57"/>
    <cellStyle name="常规 2" xfId="58"/>
    <cellStyle name="常规 3" xfId="59"/>
    <cellStyle name="常规 4" xfId="60"/>
    <cellStyle name="常规 4 2" xfId="61"/>
    <cellStyle name="常规 4 3" xfId="62"/>
    <cellStyle name="常规 5" xfId="6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8"/>
  <sheetViews>
    <sheetView workbookViewId="0">
      <selection activeCell="A2" sqref="A2:D2"/>
    </sheetView>
  </sheetViews>
  <sheetFormatPr defaultColWidth="19.625" defaultRowHeight="14.25" customHeight="1" outlineLevelCol="3"/>
  <cols>
    <col min="1" max="1" width="34.75" style="1" customWidth="1"/>
    <col min="2" max="2" width="13.75" style="1" customWidth="1"/>
    <col min="3" max="3" width="15.625" style="1" customWidth="1"/>
    <col min="4" max="4" width="17.75" style="1" customWidth="1"/>
    <col min="5" max="257" width="19.625" style="1" customWidth="1"/>
    <col min="258" max="16384" width="19.625" style="10"/>
  </cols>
  <sheetData>
    <row r="1" s="90" customFormat="1" ht="20.1" customHeight="1" spans="1:1">
      <c r="A1" s="92" t="s">
        <v>0</v>
      </c>
    </row>
    <row r="2" s="1" customFormat="1" ht="30" customHeight="1" spans="1:4">
      <c r="A2" s="93" t="s">
        <v>1</v>
      </c>
      <c r="B2" s="93"/>
      <c r="C2" s="93"/>
      <c r="D2" s="93"/>
    </row>
    <row r="3" ht="30" customHeight="1" spans="4:4">
      <c r="D3" s="94" t="s">
        <v>2</v>
      </c>
    </row>
    <row r="4" s="91" customFormat="1" ht="32.25" customHeight="1" spans="1:4">
      <c r="A4" s="95" t="s">
        <v>3</v>
      </c>
      <c r="B4" s="95" t="s">
        <v>4</v>
      </c>
      <c r="C4" s="95" t="s">
        <v>5</v>
      </c>
      <c r="D4" s="95" t="s">
        <v>6</v>
      </c>
    </row>
    <row r="5" ht="33.75" customHeight="1" spans="1:4">
      <c r="A5" s="96" t="s">
        <v>7</v>
      </c>
      <c r="B5" s="97">
        <f>SUM(B6:B12)</f>
        <v>293340</v>
      </c>
      <c r="C5" s="97">
        <f>SUM(C6:C12)</f>
        <v>24484</v>
      </c>
      <c r="D5" s="97">
        <f>B5+C5</f>
        <v>317824</v>
      </c>
    </row>
    <row r="6" ht="31.5" customHeight="1" spans="1:4">
      <c r="A6" s="98" t="s">
        <v>8</v>
      </c>
      <c r="B6" s="99">
        <v>251598</v>
      </c>
      <c r="C6" s="99"/>
      <c r="D6" s="97">
        <f t="shared" ref="D6:D16" si="0">B6+C6</f>
        <v>251598</v>
      </c>
    </row>
    <row r="7" ht="31.5" customHeight="1" spans="1:4">
      <c r="A7" s="98" t="s">
        <v>9</v>
      </c>
      <c r="B7" s="99">
        <v>8864</v>
      </c>
      <c r="C7" s="99"/>
      <c r="D7" s="97">
        <f t="shared" si="0"/>
        <v>8864</v>
      </c>
    </row>
    <row r="8" s="1" customFormat="1" ht="31.5" customHeight="1" spans="1:4">
      <c r="A8" s="98" t="s">
        <v>10</v>
      </c>
      <c r="B8" s="99">
        <v>22403</v>
      </c>
      <c r="C8" s="99"/>
      <c r="D8" s="97">
        <f t="shared" si="0"/>
        <v>22403</v>
      </c>
    </row>
    <row r="9" s="1" customFormat="1" ht="31.5" customHeight="1" spans="1:4">
      <c r="A9" s="98" t="s">
        <v>11</v>
      </c>
      <c r="B9" s="99"/>
      <c r="C9" s="99"/>
      <c r="D9" s="97"/>
    </row>
    <row r="10" s="1" customFormat="1" ht="31.5" customHeight="1" spans="1:4">
      <c r="A10" s="98" t="s">
        <v>12</v>
      </c>
      <c r="B10" s="99">
        <v>3065</v>
      </c>
      <c r="C10" s="99">
        <v>24484</v>
      </c>
      <c r="D10" s="97">
        <f t="shared" si="0"/>
        <v>27549</v>
      </c>
    </row>
    <row r="11" s="1" customFormat="1" ht="31.5" customHeight="1" spans="1:4">
      <c r="A11" s="98" t="s">
        <v>13</v>
      </c>
      <c r="B11" s="99"/>
      <c r="C11" s="99"/>
      <c r="D11" s="97"/>
    </row>
    <row r="12" s="1" customFormat="1" ht="31.5" customHeight="1" spans="1:4">
      <c r="A12" s="98" t="s">
        <v>14</v>
      </c>
      <c r="B12" s="99">
        <v>7410</v>
      </c>
      <c r="C12" s="99"/>
      <c r="D12" s="97">
        <f t="shared" si="0"/>
        <v>7410</v>
      </c>
    </row>
    <row r="13" s="1" customFormat="1" ht="33.75" customHeight="1" spans="1:4">
      <c r="A13" s="96" t="s">
        <v>15</v>
      </c>
      <c r="B13" s="97">
        <f>SUM(B14:B18)</f>
        <v>293340</v>
      </c>
      <c r="C13" s="97">
        <f>SUM(C14:C18)</f>
        <v>24484</v>
      </c>
      <c r="D13" s="97">
        <f t="shared" si="0"/>
        <v>317824</v>
      </c>
    </row>
    <row r="14" s="1" customFormat="1" ht="31.5" customHeight="1" spans="1:4">
      <c r="A14" s="98" t="s">
        <v>16</v>
      </c>
      <c r="B14" s="99">
        <v>189145</v>
      </c>
      <c r="C14" s="99">
        <v>24484</v>
      </c>
      <c r="D14" s="97">
        <f t="shared" si="0"/>
        <v>213629</v>
      </c>
    </row>
    <row r="15" s="1" customFormat="1" ht="31.5" customHeight="1" spans="1:4">
      <c r="A15" s="98" t="s">
        <v>17</v>
      </c>
      <c r="B15" s="99"/>
      <c r="C15" s="99"/>
      <c r="D15" s="97"/>
    </row>
    <row r="16" ht="31.5" customHeight="1" spans="1:4">
      <c r="A16" s="98" t="s">
        <v>18</v>
      </c>
      <c r="B16" s="99">
        <v>104195</v>
      </c>
      <c r="C16" s="99"/>
      <c r="D16" s="97">
        <f t="shared" si="0"/>
        <v>104195</v>
      </c>
    </row>
    <row r="17" ht="31.5" customHeight="1" spans="1:4">
      <c r="A17" s="98" t="s">
        <v>19</v>
      </c>
      <c r="B17" s="99"/>
      <c r="C17" s="99"/>
      <c r="D17" s="99"/>
    </row>
    <row r="18" ht="31.5" customHeight="1" spans="1:4">
      <c r="A18" s="98" t="s">
        <v>20</v>
      </c>
      <c r="B18" s="99"/>
      <c r="C18" s="99"/>
      <c r="D18" s="99"/>
    </row>
  </sheetData>
  <mergeCells count="1">
    <mergeCell ref="A2:D2"/>
  </mergeCells>
  <printOptions horizontalCentered="1"/>
  <pageMargins left="0.790972222222222" right="0.790972222222222" top="0.751388888888889" bottom="1.38125" header="0.511805555555556" footer="0.751388888888889"/>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163"/>
  <sheetViews>
    <sheetView workbookViewId="0">
      <selection activeCell="I7" sqref="I7"/>
    </sheetView>
  </sheetViews>
  <sheetFormatPr defaultColWidth="9" defaultRowHeight="14.25" customHeight="1"/>
  <cols>
    <col min="1" max="1" width="7.875" style="58" customWidth="1"/>
    <col min="2" max="2" width="27.625" style="59" customWidth="1"/>
    <col min="3" max="3" width="12.875" style="60" customWidth="1"/>
    <col min="4" max="4" width="43.25" style="5" customWidth="1"/>
    <col min="5" max="8" width="9" style="5" customWidth="1"/>
    <col min="9" max="9" width="10.5" style="5" customWidth="1"/>
    <col min="10" max="10" width="43.5" style="5" customWidth="1"/>
    <col min="11" max="255" width="9" style="5" customWidth="1"/>
    <col min="256" max="16384" width="9" style="10"/>
  </cols>
  <sheetData>
    <row r="1" ht="17.4" spans="1:255">
      <c r="A1" s="11" t="s">
        <v>21</v>
      </c>
      <c r="B1" s="1"/>
      <c r="C1" s="61"/>
      <c r="D1" s="1"/>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row>
    <row r="2" ht="25.2" spans="1:4">
      <c r="A2" s="62" t="s">
        <v>22</v>
      </c>
      <c r="B2" s="62"/>
      <c r="C2" s="62"/>
      <c r="D2" s="62"/>
    </row>
    <row r="3" s="56" customFormat="1" ht="18" customHeight="1" spans="1:4">
      <c r="A3" s="63"/>
      <c r="B3" s="64"/>
      <c r="C3" s="65"/>
      <c r="D3" s="66" t="s">
        <v>2</v>
      </c>
    </row>
    <row r="4" ht="31.2" spans="1:4">
      <c r="A4" s="46" t="s">
        <v>23</v>
      </c>
      <c r="B4" s="46" t="s">
        <v>24</v>
      </c>
      <c r="C4" s="67" t="s">
        <v>25</v>
      </c>
      <c r="D4" s="68" t="s">
        <v>26</v>
      </c>
    </row>
    <row r="5" ht="33" customHeight="1" spans="1:4">
      <c r="A5" s="68" t="s">
        <v>27</v>
      </c>
      <c r="B5" s="68"/>
      <c r="C5" s="69">
        <f>C6-C15</f>
        <v>24484</v>
      </c>
      <c r="D5" s="70"/>
    </row>
    <row r="6" ht="21" customHeight="1" spans="1:4">
      <c r="A6" s="71" t="s">
        <v>28</v>
      </c>
      <c r="B6" s="72"/>
      <c r="C6" s="69">
        <f>SUBTOTAL(9,C7:C14)</f>
        <v>39102</v>
      </c>
      <c r="D6" s="70"/>
    </row>
    <row r="7" ht="76.5" customHeight="1" spans="1:4">
      <c r="A7" s="73">
        <v>1</v>
      </c>
      <c r="B7" s="74" t="s">
        <v>29</v>
      </c>
      <c r="C7" s="73">
        <v>18600</v>
      </c>
      <c r="D7" s="74" t="s">
        <v>30</v>
      </c>
    </row>
    <row r="8" ht="54" customHeight="1" spans="1:4">
      <c r="A8" s="73">
        <v>2</v>
      </c>
      <c r="B8" s="74" t="s">
        <v>31</v>
      </c>
      <c r="C8" s="73">
        <v>11260</v>
      </c>
      <c r="D8" s="74" t="s">
        <v>32</v>
      </c>
    </row>
    <row r="9" ht="54" customHeight="1" spans="1:4">
      <c r="A9" s="73">
        <v>3</v>
      </c>
      <c r="B9" s="35" t="s">
        <v>33</v>
      </c>
      <c r="C9" s="34">
        <v>5347</v>
      </c>
      <c r="D9" s="35" t="s">
        <v>34</v>
      </c>
    </row>
    <row r="10" ht="44.25" customHeight="1" spans="1:4">
      <c r="A10" s="73">
        <v>4</v>
      </c>
      <c r="B10" s="35" t="s">
        <v>35</v>
      </c>
      <c r="C10" s="34">
        <v>3557</v>
      </c>
      <c r="D10" s="35" t="s">
        <v>36</v>
      </c>
    </row>
    <row r="11" ht="39" customHeight="1" spans="1:4">
      <c r="A11" s="73">
        <v>5</v>
      </c>
      <c r="B11" s="74" t="s">
        <v>37</v>
      </c>
      <c r="C11" s="73">
        <v>200</v>
      </c>
      <c r="D11" s="35" t="s">
        <v>38</v>
      </c>
    </row>
    <row r="12" ht="39.75" customHeight="1" spans="1:4">
      <c r="A12" s="73">
        <v>6</v>
      </c>
      <c r="B12" s="74" t="s">
        <v>39</v>
      </c>
      <c r="C12" s="73">
        <v>81</v>
      </c>
      <c r="D12" s="74" t="s">
        <v>40</v>
      </c>
    </row>
    <row r="13" ht="24" customHeight="1" spans="1:4">
      <c r="A13" s="73">
        <v>7</v>
      </c>
      <c r="B13" s="74" t="s">
        <v>41</v>
      </c>
      <c r="C13" s="73">
        <v>40</v>
      </c>
      <c r="D13" s="74" t="s">
        <v>42</v>
      </c>
    </row>
    <row r="14" ht="64.5" customHeight="1" spans="1:4">
      <c r="A14" s="73">
        <v>8</v>
      </c>
      <c r="B14" s="74" t="s">
        <v>43</v>
      </c>
      <c r="C14" s="73">
        <v>17</v>
      </c>
      <c r="D14" s="74" t="s">
        <v>44</v>
      </c>
    </row>
    <row r="15" s="57" customFormat="1" ht="20.1" customHeight="1" spans="1:4">
      <c r="A15" s="75" t="s">
        <v>45</v>
      </c>
      <c r="B15" s="76"/>
      <c r="C15" s="69">
        <f>C16+C22+C162</f>
        <v>14618</v>
      </c>
      <c r="D15" s="77"/>
    </row>
    <row r="16" s="57" customFormat="1" ht="20.1" customHeight="1" spans="1:4">
      <c r="A16" s="78" t="s">
        <v>46</v>
      </c>
      <c r="B16" s="79" t="s">
        <v>47</v>
      </c>
      <c r="C16" s="69">
        <f>SUM(C17:C21)</f>
        <v>3039</v>
      </c>
      <c r="D16" s="77"/>
    </row>
    <row r="17" s="56" customFormat="1" ht="15.6" spans="1:9">
      <c r="A17" s="80">
        <v>1</v>
      </c>
      <c r="B17" s="74" t="s">
        <v>48</v>
      </c>
      <c r="C17" s="81">
        <v>1073</v>
      </c>
      <c r="D17" s="74" t="s">
        <v>49</v>
      </c>
      <c r="E17" s="82"/>
      <c r="F17" s="82"/>
      <c r="G17" s="82"/>
      <c r="H17" s="82"/>
      <c r="I17" s="82"/>
    </row>
    <row r="18" s="56" customFormat="1" ht="15.6" spans="1:9">
      <c r="A18" s="80">
        <v>2</v>
      </c>
      <c r="B18" s="74" t="s">
        <v>50</v>
      </c>
      <c r="C18" s="81">
        <v>615</v>
      </c>
      <c r="D18" s="74" t="s">
        <v>51</v>
      </c>
      <c r="E18" s="82"/>
      <c r="F18" s="82"/>
      <c r="G18" s="82"/>
      <c r="H18" s="82"/>
      <c r="I18" s="82"/>
    </row>
    <row r="19" s="56" customFormat="1" ht="39" customHeight="1" spans="1:5">
      <c r="A19" s="80">
        <v>3</v>
      </c>
      <c r="B19" s="74" t="s">
        <v>52</v>
      </c>
      <c r="C19" s="81">
        <v>501</v>
      </c>
      <c r="D19" s="74" t="s">
        <v>53</v>
      </c>
      <c r="E19" s="83"/>
    </row>
    <row r="20" s="56" customFormat="1" ht="15.6" spans="1:5">
      <c r="A20" s="80">
        <v>4</v>
      </c>
      <c r="B20" s="74" t="s">
        <v>54</v>
      </c>
      <c r="C20" s="81">
        <v>450</v>
      </c>
      <c r="D20" s="74" t="s">
        <v>49</v>
      </c>
      <c r="E20" s="83"/>
    </row>
    <row r="21" s="56" customFormat="1" ht="15.6" spans="1:5">
      <c r="A21" s="80">
        <v>5</v>
      </c>
      <c r="B21" s="74" t="s">
        <v>55</v>
      </c>
      <c r="C21" s="81">
        <v>400</v>
      </c>
      <c r="D21" s="74" t="s">
        <v>56</v>
      </c>
      <c r="E21" s="83"/>
    </row>
    <row r="22" s="57" customFormat="1" ht="24" customHeight="1" spans="1:9">
      <c r="A22" s="84" t="s">
        <v>57</v>
      </c>
      <c r="B22" s="79" t="s">
        <v>58</v>
      </c>
      <c r="C22" s="69">
        <f>SUM(C23:C163)</f>
        <v>11579</v>
      </c>
      <c r="D22" s="79"/>
      <c r="E22" s="85"/>
      <c r="F22" s="85"/>
      <c r="G22" s="85"/>
      <c r="H22" s="85"/>
      <c r="I22" s="85"/>
    </row>
    <row r="23" s="56" customFormat="1" ht="15.6" spans="1:4">
      <c r="A23" s="80">
        <v>1</v>
      </c>
      <c r="B23" s="74" t="s">
        <v>59</v>
      </c>
      <c r="C23" s="81">
        <v>1286</v>
      </c>
      <c r="D23" s="31" t="s">
        <v>60</v>
      </c>
    </row>
    <row r="24" s="56" customFormat="1" ht="15.6" spans="1:4">
      <c r="A24" s="80">
        <v>2</v>
      </c>
      <c r="B24" s="74" t="s">
        <v>61</v>
      </c>
      <c r="C24" s="81">
        <v>748</v>
      </c>
      <c r="D24" s="74" t="s">
        <v>56</v>
      </c>
    </row>
    <row r="25" s="56" customFormat="1" ht="36" customHeight="1" spans="1:5">
      <c r="A25" s="80">
        <v>3</v>
      </c>
      <c r="B25" s="74" t="s">
        <v>62</v>
      </c>
      <c r="C25" s="81">
        <v>611</v>
      </c>
      <c r="D25" s="74" t="s">
        <v>56</v>
      </c>
      <c r="E25" s="83"/>
    </row>
    <row r="26" s="56" customFormat="1" ht="33.75" customHeight="1" spans="1:5">
      <c r="A26" s="80">
        <v>4</v>
      </c>
      <c r="B26" s="74" t="s">
        <v>63</v>
      </c>
      <c r="C26" s="81">
        <v>499</v>
      </c>
      <c r="D26" s="74" t="s">
        <v>64</v>
      </c>
      <c r="E26" s="83"/>
    </row>
    <row r="27" s="56" customFormat="1" ht="40.5" customHeight="1" spans="1:5">
      <c r="A27" s="80">
        <v>5</v>
      </c>
      <c r="B27" s="74" t="s">
        <v>65</v>
      </c>
      <c r="C27" s="81">
        <v>467</v>
      </c>
      <c r="D27" s="74" t="s">
        <v>56</v>
      </c>
      <c r="E27" s="83"/>
    </row>
    <row r="28" s="56" customFormat="1" ht="15.6" spans="1:5">
      <c r="A28" s="80">
        <v>6</v>
      </c>
      <c r="B28" s="74" t="s">
        <v>66</v>
      </c>
      <c r="C28" s="81">
        <v>459</v>
      </c>
      <c r="D28" s="31" t="s">
        <v>60</v>
      </c>
      <c r="E28" s="83"/>
    </row>
    <row r="29" s="56" customFormat="1" ht="15.6" spans="1:5">
      <c r="A29" s="80">
        <v>7</v>
      </c>
      <c r="B29" s="74" t="s">
        <v>67</v>
      </c>
      <c r="C29" s="81">
        <v>350</v>
      </c>
      <c r="D29" s="31" t="s">
        <v>68</v>
      </c>
      <c r="E29" s="83"/>
    </row>
    <row r="30" s="56" customFormat="1" ht="15.6" spans="1:5">
      <c r="A30" s="80">
        <v>8</v>
      </c>
      <c r="B30" s="74" t="s">
        <v>69</v>
      </c>
      <c r="C30" s="81">
        <v>300</v>
      </c>
      <c r="D30" s="31" t="s">
        <v>68</v>
      </c>
      <c r="E30" s="83"/>
    </row>
    <row r="31" s="56" customFormat="1" ht="15.6" spans="1:5">
      <c r="A31" s="80">
        <v>9</v>
      </c>
      <c r="B31" s="74" t="s">
        <v>70</v>
      </c>
      <c r="C31" s="81">
        <v>300</v>
      </c>
      <c r="D31" s="31" t="s">
        <v>68</v>
      </c>
      <c r="E31" s="83"/>
    </row>
    <row r="32" s="56" customFormat="1" ht="15.6" spans="1:5">
      <c r="A32" s="80">
        <v>10</v>
      </c>
      <c r="B32" s="74" t="s">
        <v>71</v>
      </c>
      <c r="C32" s="81">
        <v>268</v>
      </c>
      <c r="D32" s="31" t="s">
        <v>60</v>
      </c>
      <c r="E32" s="83"/>
    </row>
    <row r="33" s="56" customFormat="1" ht="15.6" spans="1:5">
      <c r="A33" s="80">
        <v>11</v>
      </c>
      <c r="B33" s="74" t="s">
        <v>72</v>
      </c>
      <c r="C33" s="81">
        <v>266</v>
      </c>
      <c r="D33" s="74" t="s">
        <v>49</v>
      </c>
      <c r="E33" s="83"/>
    </row>
    <row r="34" s="56" customFormat="1" ht="15.6" spans="1:5">
      <c r="A34" s="80">
        <v>12</v>
      </c>
      <c r="B34" s="74" t="s">
        <v>73</v>
      </c>
      <c r="C34" s="81">
        <v>251</v>
      </c>
      <c r="D34" s="74" t="s">
        <v>49</v>
      </c>
      <c r="E34" s="83"/>
    </row>
    <row r="35" s="56" customFormat="1" ht="15.6" spans="1:5">
      <c r="A35" s="80">
        <v>13</v>
      </c>
      <c r="B35" s="74" t="s">
        <v>74</v>
      </c>
      <c r="C35" s="81">
        <v>225</v>
      </c>
      <c r="D35" s="74" t="s">
        <v>75</v>
      </c>
      <c r="E35" s="83"/>
    </row>
    <row r="36" s="56" customFormat="1" ht="15.6" spans="1:5">
      <c r="A36" s="80">
        <v>14</v>
      </c>
      <c r="B36" s="74" t="s">
        <v>76</v>
      </c>
      <c r="C36" s="81">
        <v>211</v>
      </c>
      <c r="D36" s="74" t="s">
        <v>49</v>
      </c>
      <c r="E36" s="83"/>
    </row>
    <row r="37" s="56" customFormat="1" ht="15.6" spans="1:5">
      <c r="A37" s="80">
        <v>15</v>
      </c>
      <c r="B37" s="74" t="s">
        <v>77</v>
      </c>
      <c r="C37" s="81">
        <v>200</v>
      </c>
      <c r="D37" s="74" t="s">
        <v>49</v>
      </c>
      <c r="E37" s="83"/>
    </row>
    <row r="38" s="56" customFormat="1" ht="15.6" spans="1:5">
      <c r="A38" s="80">
        <v>16</v>
      </c>
      <c r="B38" s="74" t="s">
        <v>78</v>
      </c>
      <c r="C38" s="81">
        <v>200</v>
      </c>
      <c r="D38" s="31" t="s">
        <v>68</v>
      </c>
      <c r="E38" s="83"/>
    </row>
    <row r="39" s="56" customFormat="1" ht="44.25" customHeight="1" spans="1:5">
      <c r="A39" s="80">
        <v>17</v>
      </c>
      <c r="B39" s="74" t="s">
        <v>79</v>
      </c>
      <c r="C39" s="81">
        <v>200</v>
      </c>
      <c r="D39" s="74" t="s">
        <v>49</v>
      </c>
      <c r="E39" s="83"/>
    </row>
    <row r="40" s="56" customFormat="1" ht="15.6" spans="1:5">
      <c r="A40" s="80">
        <v>18</v>
      </c>
      <c r="B40" s="74" t="s">
        <v>80</v>
      </c>
      <c r="C40" s="81">
        <v>180</v>
      </c>
      <c r="D40" s="74" t="s">
        <v>49</v>
      </c>
      <c r="E40" s="83"/>
    </row>
    <row r="41" s="56" customFormat="1" ht="15.6" spans="1:5">
      <c r="A41" s="80">
        <v>19</v>
      </c>
      <c r="B41" s="74" t="s">
        <v>81</v>
      </c>
      <c r="C41" s="81">
        <v>173</v>
      </c>
      <c r="D41" s="74" t="s">
        <v>49</v>
      </c>
      <c r="E41" s="83"/>
    </row>
    <row r="42" s="56" customFormat="1" ht="15.6" spans="1:5">
      <c r="A42" s="80">
        <v>20</v>
      </c>
      <c r="B42" s="74" t="s">
        <v>82</v>
      </c>
      <c r="C42" s="81">
        <v>156</v>
      </c>
      <c r="D42" s="74" t="s">
        <v>49</v>
      </c>
      <c r="E42" s="83"/>
    </row>
    <row r="43" s="56" customFormat="1" ht="15.6" spans="1:5">
      <c r="A43" s="80">
        <v>21</v>
      </c>
      <c r="B43" s="74" t="s">
        <v>83</v>
      </c>
      <c r="C43" s="81">
        <v>138</v>
      </c>
      <c r="D43" s="74" t="s">
        <v>49</v>
      </c>
      <c r="E43" s="83"/>
    </row>
    <row r="44" s="56" customFormat="1" ht="15.6" spans="1:5">
      <c r="A44" s="80">
        <v>22</v>
      </c>
      <c r="B44" s="74" t="s">
        <v>84</v>
      </c>
      <c r="C44" s="81">
        <v>133</v>
      </c>
      <c r="D44" s="74" t="s">
        <v>49</v>
      </c>
      <c r="E44" s="83"/>
    </row>
    <row r="45" s="56" customFormat="1" ht="15.6" spans="1:5">
      <c r="A45" s="80">
        <v>23</v>
      </c>
      <c r="B45" s="74" t="s">
        <v>85</v>
      </c>
      <c r="C45" s="81">
        <v>130</v>
      </c>
      <c r="D45" s="31" t="s">
        <v>68</v>
      </c>
      <c r="E45" s="83"/>
    </row>
    <row r="46" s="56" customFormat="1" ht="15.6" spans="1:5">
      <c r="A46" s="80">
        <v>24</v>
      </c>
      <c r="B46" s="74" t="s">
        <v>86</v>
      </c>
      <c r="C46" s="81">
        <v>110</v>
      </c>
      <c r="D46" s="31" t="s">
        <v>68</v>
      </c>
      <c r="E46" s="83"/>
    </row>
    <row r="47" s="56" customFormat="1" ht="15.6" spans="1:5">
      <c r="A47" s="80">
        <v>25</v>
      </c>
      <c r="B47" s="74" t="s">
        <v>87</v>
      </c>
      <c r="C47" s="81">
        <v>100</v>
      </c>
      <c r="D47" s="74" t="s">
        <v>75</v>
      </c>
      <c r="E47" s="83"/>
    </row>
    <row r="48" s="56" customFormat="1" ht="15.6" spans="1:5">
      <c r="A48" s="80">
        <v>26</v>
      </c>
      <c r="B48" s="74" t="s">
        <v>88</v>
      </c>
      <c r="C48" s="81">
        <v>100</v>
      </c>
      <c r="D48" s="74" t="s">
        <v>49</v>
      </c>
      <c r="E48" s="83"/>
    </row>
    <row r="49" s="56" customFormat="1" ht="15.6" spans="1:5">
      <c r="A49" s="80">
        <v>27</v>
      </c>
      <c r="B49" s="74" t="s">
        <v>89</v>
      </c>
      <c r="C49" s="81">
        <v>100</v>
      </c>
      <c r="D49" s="74" t="s">
        <v>49</v>
      </c>
      <c r="E49" s="83"/>
    </row>
    <row r="50" s="56" customFormat="1" ht="15.6" spans="1:5">
      <c r="A50" s="80">
        <v>28</v>
      </c>
      <c r="B50" s="74" t="s">
        <v>90</v>
      </c>
      <c r="C50" s="81">
        <v>100</v>
      </c>
      <c r="D50" s="74" t="s">
        <v>49</v>
      </c>
      <c r="E50" s="83"/>
    </row>
    <row r="51" s="56" customFormat="1" ht="15.6" spans="1:5">
      <c r="A51" s="80">
        <v>29</v>
      </c>
      <c r="B51" s="74" t="s">
        <v>91</v>
      </c>
      <c r="C51" s="81">
        <v>100</v>
      </c>
      <c r="D51" s="74" t="s">
        <v>49</v>
      </c>
      <c r="E51" s="83"/>
    </row>
    <row r="52" s="56" customFormat="1" ht="15.6" spans="1:5">
      <c r="A52" s="80">
        <v>30</v>
      </c>
      <c r="B52" s="74" t="s">
        <v>92</v>
      </c>
      <c r="C52" s="81">
        <v>100</v>
      </c>
      <c r="D52" s="31" t="s">
        <v>68</v>
      </c>
      <c r="E52" s="83"/>
    </row>
    <row r="53" s="56" customFormat="1" ht="15.6" spans="1:5">
      <c r="A53" s="80">
        <v>31</v>
      </c>
      <c r="B53" s="74" t="s">
        <v>93</v>
      </c>
      <c r="C53" s="81">
        <v>100</v>
      </c>
      <c r="D53" s="74" t="s">
        <v>49</v>
      </c>
      <c r="E53" s="83"/>
    </row>
    <row r="54" s="56" customFormat="1" ht="43.5" customHeight="1" spans="1:5">
      <c r="A54" s="80">
        <v>32</v>
      </c>
      <c r="B54" s="74" t="s">
        <v>94</v>
      </c>
      <c r="C54" s="81">
        <v>95</v>
      </c>
      <c r="D54" s="74" t="s">
        <v>49</v>
      </c>
      <c r="E54" s="83"/>
    </row>
    <row r="55" s="56" customFormat="1" ht="15.6" spans="1:5">
      <c r="A55" s="80">
        <v>33</v>
      </c>
      <c r="B55" s="74" t="s">
        <v>95</v>
      </c>
      <c r="C55" s="81">
        <v>91</v>
      </c>
      <c r="D55" s="31" t="s">
        <v>60</v>
      </c>
      <c r="E55" s="83"/>
    </row>
    <row r="56" s="56" customFormat="1" ht="15.6" spans="1:5">
      <c r="A56" s="80">
        <v>34</v>
      </c>
      <c r="B56" s="74" t="s">
        <v>96</v>
      </c>
      <c r="C56" s="81">
        <v>76</v>
      </c>
      <c r="D56" s="74" t="s">
        <v>49</v>
      </c>
      <c r="E56" s="83"/>
    </row>
    <row r="57" s="56" customFormat="1" ht="15.6" spans="1:5">
      <c r="A57" s="80">
        <v>35</v>
      </c>
      <c r="B57" s="74" t="s">
        <v>97</v>
      </c>
      <c r="C57" s="81">
        <v>75</v>
      </c>
      <c r="D57" s="74" t="s">
        <v>49</v>
      </c>
      <c r="E57" s="83"/>
    </row>
    <row r="58" s="56" customFormat="1" ht="15.6" spans="1:5">
      <c r="A58" s="80">
        <v>36</v>
      </c>
      <c r="B58" s="74" t="s">
        <v>98</v>
      </c>
      <c r="C58" s="81">
        <v>75</v>
      </c>
      <c r="D58" s="74" t="s">
        <v>49</v>
      </c>
      <c r="E58" s="83"/>
    </row>
    <row r="59" s="56" customFormat="1" ht="15.6" spans="1:5">
      <c r="A59" s="80">
        <v>37</v>
      </c>
      <c r="B59" s="74" t="s">
        <v>99</v>
      </c>
      <c r="C59" s="81">
        <v>70</v>
      </c>
      <c r="D59" s="31" t="s">
        <v>68</v>
      </c>
      <c r="E59" s="83"/>
    </row>
    <row r="60" s="56" customFormat="1" ht="15.6" spans="1:5">
      <c r="A60" s="80">
        <v>38</v>
      </c>
      <c r="B60" s="74" t="s">
        <v>100</v>
      </c>
      <c r="C60" s="81">
        <v>65</v>
      </c>
      <c r="D60" s="74" t="s">
        <v>49</v>
      </c>
      <c r="E60" s="83"/>
    </row>
    <row r="61" s="56" customFormat="1" ht="15.6" spans="1:5">
      <c r="A61" s="80">
        <v>39</v>
      </c>
      <c r="B61" s="74" t="s">
        <v>101</v>
      </c>
      <c r="C61" s="81">
        <v>60</v>
      </c>
      <c r="D61" s="31" t="s">
        <v>60</v>
      </c>
      <c r="E61" s="83"/>
    </row>
    <row r="62" s="56" customFormat="1" ht="15.6" spans="1:5">
      <c r="A62" s="80">
        <v>40</v>
      </c>
      <c r="B62" s="74" t="s">
        <v>102</v>
      </c>
      <c r="C62" s="81">
        <v>60</v>
      </c>
      <c r="D62" s="74" t="s">
        <v>49</v>
      </c>
      <c r="E62" s="83"/>
    </row>
    <row r="63" s="56" customFormat="1" ht="15.6" spans="1:5">
      <c r="A63" s="80">
        <v>41</v>
      </c>
      <c r="B63" s="74" t="s">
        <v>103</v>
      </c>
      <c r="C63" s="81">
        <v>60</v>
      </c>
      <c r="D63" s="74" t="s">
        <v>49</v>
      </c>
      <c r="E63" s="83"/>
    </row>
    <row r="64" s="56" customFormat="1" ht="15.6" spans="1:5">
      <c r="A64" s="80">
        <v>42</v>
      </c>
      <c r="B64" s="74" t="s">
        <v>104</v>
      </c>
      <c r="C64" s="81">
        <v>56</v>
      </c>
      <c r="D64" s="31" t="s">
        <v>68</v>
      </c>
      <c r="E64" s="83"/>
    </row>
    <row r="65" s="56" customFormat="1" ht="15.6" spans="1:5">
      <c r="A65" s="80">
        <v>43</v>
      </c>
      <c r="B65" s="74" t="s">
        <v>105</v>
      </c>
      <c r="C65" s="81">
        <v>55</v>
      </c>
      <c r="D65" s="31" t="s">
        <v>68</v>
      </c>
      <c r="E65" s="83"/>
    </row>
    <row r="66" s="56" customFormat="1" ht="15.6" spans="1:5">
      <c r="A66" s="80">
        <v>44</v>
      </c>
      <c r="B66" s="74" t="s">
        <v>106</v>
      </c>
      <c r="C66" s="81">
        <v>53</v>
      </c>
      <c r="D66" s="74" t="s">
        <v>49</v>
      </c>
      <c r="E66" s="83"/>
    </row>
    <row r="67" s="56" customFormat="1" ht="15.6" spans="1:5">
      <c r="A67" s="80">
        <v>45</v>
      </c>
      <c r="B67" s="74" t="s">
        <v>107</v>
      </c>
      <c r="C67" s="81">
        <v>50</v>
      </c>
      <c r="D67" s="31" t="s">
        <v>68</v>
      </c>
      <c r="E67" s="83"/>
    </row>
    <row r="68" s="56" customFormat="1" ht="15.6" spans="1:5">
      <c r="A68" s="80">
        <v>46</v>
      </c>
      <c r="B68" s="74" t="s">
        <v>108</v>
      </c>
      <c r="C68" s="81">
        <v>50</v>
      </c>
      <c r="D68" s="31" t="s">
        <v>60</v>
      </c>
      <c r="E68" s="83"/>
    </row>
    <row r="69" s="56" customFormat="1" ht="15.6" spans="1:5">
      <c r="A69" s="80">
        <v>47</v>
      </c>
      <c r="B69" s="74" t="s">
        <v>109</v>
      </c>
      <c r="C69" s="81">
        <v>50</v>
      </c>
      <c r="D69" s="31" t="s">
        <v>68</v>
      </c>
      <c r="E69" s="83"/>
    </row>
    <row r="70" s="56" customFormat="1" ht="15.6" spans="1:5">
      <c r="A70" s="80">
        <v>48</v>
      </c>
      <c r="B70" s="74" t="s">
        <v>110</v>
      </c>
      <c r="C70" s="81">
        <v>50</v>
      </c>
      <c r="D70" s="31" t="s">
        <v>60</v>
      </c>
      <c r="E70" s="83"/>
    </row>
    <row r="71" s="56" customFormat="1" ht="15.6" spans="1:5">
      <c r="A71" s="80">
        <v>49</v>
      </c>
      <c r="B71" s="74" t="s">
        <v>111</v>
      </c>
      <c r="C71" s="81">
        <v>49</v>
      </c>
      <c r="D71" s="31" t="s">
        <v>68</v>
      </c>
      <c r="E71" s="83"/>
    </row>
    <row r="72" s="56" customFormat="1" ht="15.6" spans="1:5">
      <c r="A72" s="80">
        <v>50</v>
      </c>
      <c r="B72" s="74" t="s">
        <v>112</v>
      </c>
      <c r="C72" s="81">
        <v>46</v>
      </c>
      <c r="D72" s="31" t="s">
        <v>60</v>
      </c>
      <c r="E72" s="83"/>
    </row>
    <row r="73" s="56" customFormat="1" ht="15.6" spans="1:5">
      <c r="A73" s="80">
        <v>51</v>
      </c>
      <c r="B73" s="74" t="s">
        <v>113</v>
      </c>
      <c r="C73" s="81">
        <v>45</v>
      </c>
      <c r="D73" s="31" t="s">
        <v>60</v>
      </c>
      <c r="E73" s="83"/>
    </row>
    <row r="74" s="56" customFormat="1" ht="15.6" spans="1:5">
      <c r="A74" s="80">
        <v>52</v>
      </c>
      <c r="B74" s="74" t="s">
        <v>114</v>
      </c>
      <c r="C74" s="81">
        <v>45</v>
      </c>
      <c r="D74" s="31" t="s">
        <v>60</v>
      </c>
      <c r="E74" s="83"/>
    </row>
    <row r="75" s="56" customFormat="1" ht="15.6" spans="1:5">
      <c r="A75" s="80">
        <v>53</v>
      </c>
      <c r="B75" s="74" t="s">
        <v>115</v>
      </c>
      <c r="C75" s="81">
        <v>45</v>
      </c>
      <c r="D75" s="74" t="s">
        <v>49</v>
      </c>
      <c r="E75" s="83"/>
    </row>
    <row r="76" s="56" customFormat="1" ht="42.75" customHeight="1" spans="1:5">
      <c r="A76" s="80">
        <v>54</v>
      </c>
      <c r="B76" s="74" t="s">
        <v>116</v>
      </c>
      <c r="C76" s="81">
        <v>44</v>
      </c>
      <c r="D76" s="74" t="s">
        <v>56</v>
      </c>
      <c r="E76" s="83"/>
    </row>
    <row r="77" s="56" customFormat="1" ht="15.6" spans="1:5">
      <c r="A77" s="80">
        <v>55</v>
      </c>
      <c r="B77" s="74" t="s">
        <v>117</v>
      </c>
      <c r="C77" s="81">
        <v>43</v>
      </c>
      <c r="D77" s="74" t="s">
        <v>49</v>
      </c>
      <c r="E77" s="83"/>
    </row>
    <row r="78" s="56" customFormat="1" ht="15.6" spans="1:5">
      <c r="A78" s="80">
        <v>56</v>
      </c>
      <c r="B78" s="74" t="s">
        <v>118</v>
      </c>
      <c r="C78" s="81">
        <v>41</v>
      </c>
      <c r="D78" s="74" t="s">
        <v>49</v>
      </c>
      <c r="E78" s="83"/>
    </row>
    <row r="79" s="56" customFormat="1" ht="15.6" spans="1:5">
      <c r="A79" s="80">
        <v>57</v>
      </c>
      <c r="B79" s="74" t="s">
        <v>119</v>
      </c>
      <c r="C79" s="81">
        <v>40</v>
      </c>
      <c r="D79" s="31" t="s">
        <v>60</v>
      </c>
      <c r="E79" s="83"/>
    </row>
    <row r="80" s="56" customFormat="1" ht="15.6" spans="1:5">
      <c r="A80" s="80">
        <v>58</v>
      </c>
      <c r="B80" s="74" t="s">
        <v>120</v>
      </c>
      <c r="C80" s="81">
        <v>40</v>
      </c>
      <c r="D80" s="31" t="s">
        <v>68</v>
      </c>
      <c r="E80" s="83"/>
    </row>
    <row r="81" s="56" customFormat="1" ht="15.6" spans="1:5">
      <c r="A81" s="80">
        <v>59</v>
      </c>
      <c r="B81" s="74" t="s">
        <v>121</v>
      </c>
      <c r="C81" s="81">
        <v>40</v>
      </c>
      <c r="D81" s="74" t="s">
        <v>49</v>
      </c>
      <c r="E81" s="83"/>
    </row>
    <row r="82" s="56" customFormat="1" ht="15.6" spans="1:5">
      <c r="A82" s="80">
        <v>60</v>
      </c>
      <c r="B82" s="74" t="s">
        <v>122</v>
      </c>
      <c r="C82" s="81">
        <v>40</v>
      </c>
      <c r="D82" s="74" t="s">
        <v>49</v>
      </c>
      <c r="E82" s="83"/>
    </row>
    <row r="83" s="56" customFormat="1" ht="15.6" spans="1:5">
      <c r="A83" s="80">
        <v>61</v>
      </c>
      <c r="B83" s="74" t="s">
        <v>123</v>
      </c>
      <c r="C83" s="81">
        <v>40</v>
      </c>
      <c r="D83" s="74" t="s">
        <v>49</v>
      </c>
      <c r="E83" s="83"/>
    </row>
    <row r="84" s="56" customFormat="1" ht="15.6" spans="1:5">
      <c r="A84" s="80">
        <v>62</v>
      </c>
      <c r="B84" s="74" t="s">
        <v>124</v>
      </c>
      <c r="C84" s="81">
        <v>39</v>
      </c>
      <c r="D84" s="74" t="s">
        <v>49</v>
      </c>
      <c r="E84" s="83"/>
    </row>
    <row r="85" s="56" customFormat="1" ht="15.6" spans="1:5">
      <c r="A85" s="80">
        <v>63</v>
      </c>
      <c r="B85" s="74" t="s">
        <v>125</v>
      </c>
      <c r="C85" s="81">
        <v>38</v>
      </c>
      <c r="D85" s="31" t="s">
        <v>68</v>
      </c>
      <c r="E85" s="83"/>
    </row>
    <row r="86" s="56" customFormat="1" ht="15.6" spans="1:5">
      <c r="A86" s="80">
        <v>64</v>
      </c>
      <c r="B86" s="74" t="s">
        <v>126</v>
      </c>
      <c r="C86" s="81">
        <v>38</v>
      </c>
      <c r="D86" s="74" t="s">
        <v>49</v>
      </c>
      <c r="E86" s="83"/>
    </row>
    <row r="87" s="56" customFormat="1" ht="15.6" spans="1:5">
      <c r="A87" s="80">
        <v>65</v>
      </c>
      <c r="B87" s="74" t="s">
        <v>127</v>
      </c>
      <c r="C87" s="81">
        <v>38</v>
      </c>
      <c r="D87" s="74" t="s">
        <v>49</v>
      </c>
      <c r="E87" s="83"/>
    </row>
    <row r="88" s="56" customFormat="1" ht="15.6" spans="1:5">
      <c r="A88" s="80">
        <v>66</v>
      </c>
      <c r="B88" s="74" t="s">
        <v>128</v>
      </c>
      <c r="C88" s="81">
        <v>37</v>
      </c>
      <c r="D88" s="31" t="s">
        <v>68</v>
      </c>
      <c r="E88" s="83"/>
    </row>
    <row r="89" s="56" customFormat="1" ht="15.6" spans="1:5">
      <c r="A89" s="80">
        <v>67</v>
      </c>
      <c r="B89" s="74" t="s">
        <v>129</v>
      </c>
      <c r="C89" s="81">
        <v>36</v>
      </c>
      <c r="D89" s="74" t="s">
        <v>49</v>
      </c>
      <c r="E89" s="83"/>
    </row>
    <row r="90" s="56" customFormat="1" ht="15.6" spans="1:5">
      <c r="A90" s="80">
        <v>68</v>
      </c>
      <c r="B90" s="74" t="s">
        <v>130</v>
      </c>
      <c r="C90" s="81">
        <v>35</v>
      </c>
      <c r="D90" s="31" t="s">
        <v>60</v>
      </c>
      <c r="E90" s="83"/>
    </row>
    <row r="91" s="56" customFormat="1" ht="15.6" spans="1:5">
      <c r="A91" s="80">
        <v>69</v>
      </c>
      <c r="B91" s="74" t="s">
        <v>131</v>
      </c>
      <c r="C91" s="81">
        <v>34</v>
      </c>
      <c r="D91" s="31" t="s">
        <v>68</v>
      </c>
      <c r="E91" s="83"/>
    </row>
    <row r="92" s="56" customFormat="1" ht="15.6" spans="1:5">
      <c r="A92" s="80">
        <v>70</v>
      </c>
      <c r="B92" s="74" t="s">
        <v>132</v>
      </c>
      <c r="C92" s="81">
        <v>33</v>
      </c>
      <c r="D92" s="31" t="s">
        <v>68</v>
      </c>
      <c r="E92" s="83"/>
    </row>
    <row r="93" s="56" customFormat="1" ht="15.6" spans="1:5">
      <c r="A93" s="80">
        <v>71</v>
      </c>
      <c r="B93" s="74" t="s">
        <v>133</v>
      </c>
      <c r="C93" s="81">
        <v>30</v>
      </c>
      <c r="D93" s="31" t="s">
        <v>68</v>
      </c>
      <c r="E93" s="83"/>
    </row>
    <row r="94" s="56" customFormat="1" ht="15.6" spans="1:5">
      <c r="A94" s="80">
        <v>72</v>
      </c>
      <c r="B94" s="74" t="s">
        <v>134</v>
      </c>
      <c r="C94" s="81">
        <v>30</v>
      </c>
      <c r="D94" s="74" t="s">
        <v>49</v>
      </c>
      <c r="E94" s="83"/>
    </row>
    <row r="95" s="56" customFormat="1" ht="15.6" spans="1:5">
      <c r="A95" s="80">
        <v>73</v>
      </c>
      <c r="B95" s="74" t="s">
        <v>135</v>
      </c>
      <c r="C95" s="81">
        <v>30</v>
      </c>
      <c r="D95" s="74" t="s">
        <v>49</v>
      </c>
      <c r="E95" s="83"/>
    </row>
    <row r="96" s="56" customFormat="1" ht="15.6" spans="1:5">
      <c r="A96" s="80">
        <v>74</v>
      </c>
      <c r="B96" s="74" t="s">
        <v>136</v>
      </c>
      <c r="C96" s="81">
        <v>30</v>
      </c>
      <c r="D96" s="74" t="s">
        <v>49</v>
      </c>
      <c r="E96" s="83"/>
    </row>
    <row r="97" s="56" customFormat="1" ht="15.6" spans="1:5">
      <c r="A97" s="80">
        <v>75</v>
      </c>
      <c r="B97" s="74" t="s">
        <v>137</v>
      </c>
      <c r="C97" s="81">
        <v>30</v>
      </c>
      <c r="D97" s="31" t="s">
        <v>68</v>
      </c>
      <c r="E97" s="83"/>
    </row>
    <row r="98" s="56" customFormat="1" ht="15.6" spans="1:5">
      <c r="A98" s="80">
        <v>76</v>
      </c>
      <c r="B98" s="74" t="s">
        <v>138</v>
      </c>
      <c r="C98" s="81">
        <v>30</v>
      </c>
      <c r="D98" s="31" t="s">
        <v>60</v>
      </c>
      <c r="E98" s="83"/>
    </row>
    <row r="99" s="56" customFormat="1" ht="15.6" spans="1:5">
      <c r="A99" s="80">
        <v>77</v>
      </c>
      <c r="B99" s="74" t="s">
        <v>139</v>
      </c>
      <c r="C99" s="81">
        <v>27</v>
      </c>
      <c r="D99" s="31" t="s">
        <v>60</v>
      </c>
      <c r="E99" s="83"/>
    </row>
    <row r="100" s="56" customFormat="1" ht="15.6" spans="1:5">
      <c r="A100" s="80">
        <v>78</v>
      </c>
      <c r="B100" s="74" t="s">
        <v>140</v>
      </c>
      <c r="C100" s="81">
        <v>26</v>
      </c>
      <c r="D100" s="31" t="s">
        <v>68</v>
      </c>
      <c r="E100" s="83"/>
    </row>
    <row r="101" s="56" customFormat="1" ht="15.6" spans="1:5">
      <c r="A101" s="80">
        <v>79</v>
      </c>
      <c r="B101" s="74" t="s">
        <v>141</v>
      </c>
      <c r="C101" s="81">
        <v>25</v>
      </c>
      <c r="D101" s="31" t="s">
        <v>68</v>
      </c>
      <c r="E101" s="83"/>
    </row>
    <row r="102" s="56" customFormat="1" ht="15.6" spans="1:5">
      <c r="A102" s="80">
        <v>80</v>
      </c>
      <c r="B102" s="74" t="s">
        <v>142</v>
      </c>
      <c r="C102" s="81">
        <v>25</v>
      </c>
      <c r="D102" s="31" t="s">
        <v>60</v>
      </c>
      <c r="E102" s="83"/>
    </row>
    <row r="103" s="56" customFormat="1" ht="15.6" spans="1:5">
      <c r="A103" s="80">
        <v>81</v>
      </c>
      <c r="B103" s="74" t="s">
        <v>143</v>
      </c>
      <c r="C103" s="81">
        <v>25</v>
      </c>
      <c r="D103" s="31" t="s">
        <v>68</v>
      </c>
      <c r="E103" s="83"/>
    </row>
    <row r="104" s="56" customFormat="1" ht="15.6" spans="1:5">
      <c r="A104" s="80">
        <v>82</v>
      </c>
      <c r="B104" s="74" t="s">
        <v>144</v>
      </c>
      <c r="C104" s="81">
        <v>25</v>
      </c>
      <c r="D104" s="31" t="s">
        <v>60</v>
      </c>
      <c r="E104" s="83"/>
    </row>
    <row r="105" s="56" customFormat="1" ht="15.6" spans="1:5">
      <c r="A105" s="80">
        <v>83</v>
      </c>
      <c r="B105" s="74" t="s">
        <v>145</v>
      </c>
      <c r="C105" s="81">
        <v>24</v>
      </c>
      <c r="D105" s="31" t="s">
        <v>60</v>
      </c>
      <c r="E105" s="83"/>
    </row>
    <row r="106" s="56" customFormat="1" ht="15.6" spans="1:5">
      <c r="A106" s="80">
        <v>84</v>
      </c>
      <c r="B106" s="74" t="s">
        <v>146</v>
      </c>
      <c r="C106" s="81">
        <v>24</v>
      </c>
      <c r="D106" s="31" t="s">
        <v>60</v>
      </c>
      <c r="E106" s="83"/>
    </row>
    <row r="107" s="56" customFormat="1" ht="15.6" spans="1:5">
      <c r="A107" s="80">
        <v>85</v>
      </c>
      <c r="B107" s="74" t="s">
        <v>147</v>
      </c>
      <c r="C107" s="81">
        <v>24</v>
      </c>
      <c r="D107" s="31" t="s">
        <v>60</v>
      </c>
      <c r="E107" s="83"/>
    </row>
    <row r="108" s="56" customFormat="1" ht="15.6" spans="1:5">
      <c r="A108" s="80">
        <v>86</v>
      </c>
      <c r="B108" s="74" t="s">
        <v>148</v>
      </c>
      <c r="C108" s="81">
        <v>24</v>
      </c>
      <c r="D108" s="31" t="s">
        <v>60</v>
      </c>
      <c r="E108" s="83"/>
    </row>
    <row r="109" s="56" customFormat="1" ht="15.6" spans="1:5">
      <c r="A109" s="80">
        <v>87</v>
      </c>
      <c r="B109" s="74" t="s">
        <v>149</v>
      </c>
      <c r="C109" s="81">
        <v>23</v>
      </c>
      <c r="D109" s="31" t="s">
        <v>60</v>
      </c>
      <c r="E109" s="83"/>
    </row>
    <row r="110" s="56" customFormat="1" ht="15.6" spans="1:5">
      <c r="A110" s="80">
        <v>88</v>
      </c>
      <c r="B110" s="74" t="s">
        <v>150</v>
      </c>
      <c r="C110" s="81">
        <v>23</v>
      </c>
      <c r="D110" s="31" t="s">
        <v>60</v>
      </c>
      <c r="E110" s="83"/>
    </row>
    <row r="111" s="56" customFormat="1" ht="15.6" spans="1:5">
      <c r="A111" s="80">
        <v>89</v>
      </c>
      <c r="B111" s="74" t="s">
        <v>151</v>
      </c>
      <c r="C111" s="81">
        <v>22</v>
      </c>
      <c r="D111" s="31" t="s">
        <v>68</v>
      </c>
      <c r="E111" s="83"/>
    </row>
    <row r="112" s="56" customFormat="1" ht="15.6" spans="1:5">
      <c r="A112" s="80">
        <v>90</v>
      </c>
      <c r="B112" s="74" t="s">
        <v>152</v>
      </c>
      <c r="C112" s="81">
        <v>20</v>
      </c>
      <c r="D112" s="31" t="s">
        <v>68</v>
      </c>
      <c r="E112" s="83"/>
    </row>
    <row r="113" s="56" customFormat="1" ht="15.6" spans="1:5">
      <c r="A113" s="80">
        <v>91</v>
      </c>
      <c r="B113" s="74" t="s">
        <v>153</v>
      </c>
      <c r="C113" s="81">
        <v>20</v>
      </c>
      <c r="D113" s="31" t="s">
        <v>68</v>
      </c>
      <c r="E113" s="83"/>
    </row>
    <row r="114" s="56" customFormat="1" ht="15.6" spans="1:5">
      <c r="A114" s="80">
        <v>92</v>
      </c>
      <c r="B114" s="74" t="s">
        <v>154</v>
      </c>
      <c r="C114" s="81">
        <v>20</v>
      </c>
      <c r="D114" s="31" t="s">
        <v>68</v>
      </c>
      <c r="E114" s="83"/>
    </row>
    <row r="115" s="56" customFormat="1" ht="15.6" spans="1:5">
      <c r="A115" s="80">
        <v>93</v>
      </c>
      <c r="B115" s="74" t="s">
        <v>155</v>
      </c>
      <c r="C115" s="81">
        <v>20</v>
      </c>
      <c r="D115" s="31" t="s">
        <v>68</v>
      </c>
      <c r="E115" s="83"/>
    </row>
    <row r="116" s="56" customFormat="1" ht="15.6" spans="1:5">
      <c r="A116" s="80">
        <v>94</v>
      </c>
      <c r="B116" s="74" t="s">
        <v>156</v>
      </c>
      <c r="C116" s="81">
        <v>20</v>
      </c>
      <c r="D116" s="31" t="s">
        <v>60</v>
      </c>
      <c r="E116" s="83"/>
    </row>
    <row r="117" s="56" customFormat="1" ht="15.6" spans="1:5">
      <c r="A117" s="80">
        <v>95</v>
      </c>
      <c r="B117" s="74" t="s">
        <v>157</v>
      </c>
      <c r="C117" s="81">
        <v>20</v>
      </c>
      <c r="D117" s="31" t="s">
        <v>60</v>
      </c>
      <c r="E117" s="83"/>
    </row>
    <row r="118" s="56" customFormat="1" ht="15.6" spans="1:5">
      <c r="A118" s="80">
        <v>96</v>
      </c>
      <c r="B118" s="74" t="s">
        <v>158</v>
      </c>
      <c r="C118" s="81">
        <v>20</v>
      </c>
      <c r="D118" s="31" t="s">
        <v>68</v>
      </c>
      <c r="E118" s="83"/>
    </row>
    <row r="119" s="56" customFormat="1" ht="15.6" spans="1:5">
      <c r="A119" s="80">
        <v>97</v>
      </c>
      <c r="B119" s="74" t="s">
        <v>159</v>
      </c>
      <c r="C119" s="81">
        <v>18</v>
      </c>
      <c r="D119" s="74" t="s">
        <v>49</v>
      </c>
      <c r="E119" s="83"/>
    </row>
    <row r="120" s="56" customFormat="1" ht="15.6" spans="1:5">
      <c r="A120" s="80">
        <v>98</v>
      </c>
      <c r="B120" s="74" t="s">
        <v>160</v>
      </c>
      <c r="C120" s="81">
        <v>17</v>
      </c>
      <c r="D120" s="74" t="s">
        <v>49</v>
      </c>
      <c r="E120" s="83"/>
    </row>
    <row r="121" s="56" customFormat="1" ht="15.6" spans="1:5">
      <c r="A121" s="80">
        <v>99</v>
      </c>
      <c r="B121" s="74" t="s">
        <v>161</v>
      </c>
      <c r="C121" s="81">
        <v>17</v>
      </c>
      <c r="D121" s="31" t="s">
        <v>162</v>
      </c>
      <c r="E121" s="83"/>
    </row>
    <row r="122" s="56" customFormat="1" ht="15.6" spans="1:5">
      <c r="A122" s="80">
        <v>100</v>
      </c>
      <c r="B122" s="74" t="s">
        <v>163</v>
      </c>
      <c r="C122" s="81">
        <v>16</v>
      </c>
      <c r="D122" s="31" t="s">
        <v>68</v>
      </c>
      <c r="E122" s="83"/>
    </row>
    <row r="123" s="56" customFormat="1" ht="15.6" spans="1:5">
      <c r="A123" s="80">
        <v>101</v>
      </c>
      <c r="B123" s="74" t="s">
        <v>164</v>
      </c>
      <c r="C123" s="81">
        <v>15</v>
      </c>
      <c r="D123" s="31" t="s">
        <v>68</v>
      </c>
      <c r="E123" s="83"/>
    </row>
    <row r="124" s="56" customFormat="1" ht="15.6" spans="1:5">
      <c r="A124" s="80">
        <v>102</v>
      </c>
      <c r="B124" s="74" t="s">
        <v>165</v>
      </c>
      <c r="C124" s="81">
        <v>15</v>
      </c>
      <c r="D124" s="74" t="s">
        <v>49</v>
      </c>
      <c r="E124" s="83"/>
    </row>
    <row r="125" s="56" customFormat="1" ht="15.6" spans="1:5">
      <c r="A125" s="80">
        <v>103</v>
      </c>
      <c r="B125" s="74" t="s">
        <v>166</v>
      </c>
      <c r="C125" s="81">
        <v>15</v>
      </c>
      <c r="D125" s="74" t="s">
        <v>49</v>
      </c>
      <c r="E125" s="83"/>
    </row>
    <row r="126" s="56" customFormat="1" ht="15.6" spans="1:5">
      <c r="A126" s="80">
        <v>104</v>
      </c>
      <c r="B126" s="74" t="s">
        <v>167</v>
      </c>
      <c r="C126" s="81">
        <v>15</v>
      </c>
      <c r="D126" s="31" t="s">
        <v>68</v>
      </c>
      <c r="E126" s="83"/>
    </row>
    <row r="127" s="56" customFormat="1" ht="15.6" spans="1:5">
      <c r="A127" s="80">
        <v>105</v>
      </c>
      <c r="B127" s="74" t="s">
        <v>168</v>
      </c>
      <c r="C127" s="81">
        <v>15</v>
      </c>
      <c r="D127" s="74" t="s">
        <v>56</v>
      </c>
      <c r="E127" s="83"/>
    </row>
    <row r="128" s="56" customFormat="1" ht="15.6" spans="1:5">
      <c r="A128" s="80">
        <v>106</v>
      </c>
      <c r="B128" s="74" t="s">
        <v>169</v>
      </c>
      <c r="C128" s="81">
        <v>15</v>
      </c>
      <c r="D128" s="31" t="s">
        <v>60</v>
      </c>
      <c r="E128" s="83"/>
    </row>
    <row r="129" s="56" customFormat="1" ht="15.6" spans="1:5">
      <c r="A129" s="80">
        <v>107</v>
      </c>
      <c r="B129" s="74" t="s">
        <v>170</v>
      </c>
      <c r="C129" s="81">
        <v>12</v>
      </c>
      <c r="D129" s="31" t="s">
        <v>60</v>
      </c>
      <c r="E129" s="83"/>
    </row>
    <row r="130" s="56" customFormat="1" ht="28.8" spans="1:5">
      <c r="A130" s="80">
        <v>108</v>
      </c>
      <c r="B130" s="74" t="s">
        <v>171</v>
      </c>
      <c r="C130" s="81">
        <v>12</v>
      </c>
      <c r="D130" s="31" t="s">
        <v>68</v>
      </c>
      <c r="E130" s="83"/>
    </row>
    <row r="131" s="56" customFormat="1" ht="15.6" spans="1:5">
      <c r="A131" s="80">
        <v>109</v>
      </c>
      <c r="B131" s="74" t="s">
        <v>172</v>
      </c>
      <c r="C131" s="81">
        <v>12</v>
      </c>
      <c r="D131" s="31" t="s">
        <v>68</v>
      </c>
      <c r="E131" s="83"/>
    </row>
    <row r="132" s="56" customFormat="1" ht="45" customHeight="1" spans="1:5">
      <c r="A132" s="80">
        <v>110</v>
      </c>
      <c r="B132" s="74" t="s">
        <v>173</v>
      </c>
      <c r="C132" s="81">
        <v>11</v>
      </c>
      <c r="D132" s="74" t="s">
        <v>56</v>
      </c>
      <c r="E132" s="83"/>
    </row>
    <row r="133" s="56" customFormat="1" ht="15.6" spans="1:5">
      <c r="A133" s="80">
        <v>111</v>
      </c>
      <c r="B133" s="74" t="s">
        <v>174</v>
      </c>
      <c r="C133" s="81">
        <v>11</v>
      </c>
      <c r="D133" s="31" t="s">
        <v>60</v>
      </c>
      <c r="E133" s="83"/>
    </row>
    <row r="134" s="56" customFormat="1" ht="15.6" spans="1:5">
      <c r="A134" s="80">
        <v>112</v>
      </c>
      <c r="B134" s="74" t="s">
        <v>175</v>
      </c>
      <c r="C134" s="81">
        <v>10</v>
      </c>
      <c r="D134" s="31" t="s">
        <v>60</v>
      </c>
      <c r="E134" s="83"/>
    </row>
    <row r="135" s="56" customFormat="1" ht="15.6" spans="1:5">
      <c r="A135" s="80">
        <v>113</v>
      </c>
      <c r="B135" s="74" t="s">
        <v>176</v>
      </c>
      <c r="C135" s="81">
        <v>10</v>
      </c>
      <c r="D135" s="31" t="s">
        <v>68</v>
      </c>
      <c r="E135" s="83"/>
    </row>
    <row r="136" s="56" customFormat="1" ht="37.5" customHeight="1" spans="1:5">
      <c r="A136" s="80">
        <v>114</v>
      </c>
      <c r="B136" s="74" t="s">
        <v>177</v>
      </c>
      <c r="C136" s="81">
        <v>10</v>
      </c>
      <c r="D136" s="74" t="s">
        <v>49</v>
      </c>
      <c r="E136" s="83"/>
    </row>
    <row r="137" s="56" customFormat="1" ht="15.6" spans="1:5">
      <c r="A137" s="80">
        <v>115</v>
      </c>
      <c r="B137" s="74" t="s">
        <v>178</v>
      </c>
      <c r="C137" s="81">
        <v>10</v>
      </c>
      <c r="D137" s="74" t="s">
        <v>49</v>
      </c>
      <c r="E137" s="83"/>
    </row>
    <row r="138" s="56" customFormat="1" ht="15.6" spans="1:5">
      <c r="A138" s="80">
        <v>116</v>
      </c>
      <c r="B138" s="74" t="s">
        <v>179</v>
      </c>
      <c r="C138" s="81">
        <v>10</v>
      </c>
      <c r="D138" s="74" t="s">
        <v>180</v>
      </c>
      <c r="E138" s="83"/>
    </row>
    <row r="139" s="56" customFormat="1" ht="15.6" spans="1:5">
      <c r="A139" s="80">
        <v>117</v>
      </c>
      <c r="B139" s="74" t="s">
        <v>181</v>
      </c>
      <c r="C139" s="81">
        <v>10</v>
      </c>
      <c r="D139" s="31" t="s">
        <v>68</v>
      </c>
      <c r="E139" s="83"/>
    </row>
    <row r="140" s="56" customFormat="1" ht="15.6" spans="1:5">
      <c r="A140" s="80">
        <v>118</v>
      </c>
      <c r="B140" s="74" t="s">
        <v>182</v>
      </c>
      <c r="C140" s="81">
        <v>10</v>
      </c>
      <c r="D140" s="31" t="s">
        <v>68</v>
      </c>
      <c r="E140" s="83"/>
    </row>
    <row r="141" s="56" customFormat="1" ht="15.6" spans="1:5">
      <c r="A141" s="80">
        <v>119</v>
      </c>
      <c r="B141" s="74" t="s">
        <v>183</v>
      </c>
      <c r="C141" s="81">
        <v>10</v>
      </c>
      <c r="D141" s="31" t="s">
        <v>68</v>
      </c>
      <c r="E141" s="83"/>
    </row>
    <row r="142" s="56" customFormat="1" ht="15.6" spans="1:5">
      <c r="A142" s="80">
        <v>120</v>
      </c>
      <c r="B142" s="74" t="s">
        <v>184</v>
      </c>
      <c r="C142" s="81">
        <v>9</v>
      </c>
      <c r="D142" s="74" t="s">
        <v>180</v>
      </c>
      <c r="E142" s="83"/>
    </row>
    <row r="143" s="56" customFormat="1" ht="15.6" spans="1:5">
      <c r="A143" s="80">
        <v>121</v>
      </c>
      <c r="B143" s="74" t="s">
        <v>185</v>
      </c>
      <c r="C143" s="81">
        <v>9</v>
      </c>
      <c r="D143" s="74" t="s">
        <v>180</v>
      </c>
      <c r="E143" s="83"/>
    </row>
    <row r="144" s="56" customFormat="1" ht="15.6" spans="1:5">
      <c r="A144" s="80">
        <v>122</v>
      </c>
      <c r="B144" s="74" t="s">
        <v>186</v>
      </c>
      <c r="C144" s="81">
        <v>8</v>
      </c>
      <c r="D144" s="74" t="s">
        <v>49</v>
      </c>
      <c r="E144" s="83"/>
    </row>
    <row r="145" s="56" customFormat="1" ht="15.6" spans="1:5">
      <c r="A145" s="80">
        <v>123</v>
      </c>
      <c r="B145" s="74" t="s">
        <v>187</v>
      </c>
      <c r="C145" s="81">
        <v>8</v>
      </c>
      <c r="D145" s="31" t="s">
        <v>68</v>
      </c>
      <c r="E145" s="83"/>
    </row>
    <row r="146" s="56" customFormat="1" ht="15.6" spans="1:5">
      <c r="A146" s="80">
        <v>124</v>
      </c>
      <c r="B146" s="74" t="s">
        <v>188</v>
      </c>
      <c r="C146" s="81">
        <v>8</v>
      </c>
      <c r="D146" s="74" t="s">
        <v>49</v>
      </c>
      <c r="E146" s="83"/>
    </row>
    <row r="147" s="56" customFormat="1" ht="41.25" customHeight="1" spans="1:5">
      <c r="A147" s="80">
        <v>125</v>
      </c>
      <c r="B147" s="74" t="s">
        <v>189</v>
      </c>
      <c r="C147" s="81">
        <v>7</v>
      </c>
      <c r="D147" s="74" t="s">
        <v>49</v>
      </c>
      <c r="E147" s="83"/>
    </row>
    <row r="148" s="56" customFormat="1" ht="15.6" spans="1:5">
      <c r="A148" s="80">
        <v>126</v>
      </c>
      <c r="B148" s="74" t="s">
        <v>190</v>
      </c>
      <c r="C148" s="81">
        <v>7</v>
      </c>
      <c r="D148" s="31" t="s">
        <v>68</v>
      </c>
      <c r="E148" s="83"/>
    </row>
    <row r="149" s="56" customFormat="1" ht="15.6" spans="1:5">
      <c r="A149" s="80">
        <v>127</v>
      </c>
      <c r="B149" s="74" t="s">
        <v>191</v>
      </c>
      <c r="C149" s="81">
        <v>7</v>
      </c>
      <c r="D149" s="74" t="s">
        <v>49</v>
      </c>
      <c r="E149" s="83"/>
    </row>
    <row r="150" s="56" customFormat="1" ht="40.5" customHeight="1" spans="1:5">
      <c r="A150" s="80">
        <v>128</v>
      </c>
      <c r="B150" s="74" t="s">
        <v>192</v>
      </c>
      <c r="C150" s="81">
        <v>7</v>
      </c>
      <c r="D150" s="74" t="s">
        <v>49</v>
      </c>
      <c r="E150" s="83"/>
    </row>
    <row r="151" s="56" customFormat="1" ht="15.6" spans="1:5">
      <c r="A151" s="80">
        <v>129</v>
      </c>
      <c r="B151" s="74" t="s">
        <v>193</v>
      </c>
      <c r="C151" s="81">
        <v>5</v>
      </c>
      <c r="D151" s="74" t="s">
        <v>49</v>
      </c>
      <c r="E151" s="83"/>
    </row>
    <row r="152" s="56" customFormat="1" ht="15.6" spans="1:5">
      <c r="A152" s="80">
        <v>130</v>
      </c>
      <c r="B152" s="74" t="s">
        <v>194</v>
      </c>
      <c r="C152" s="81">
        <v>5</v>
      </c>
      <c r="D152" s="74" t="s">
        <v>180</v>
      </c>
      <c r="E152" s="83"/>
    </row>
    <row r="153" s="56" customFormat="1" ht="15.6" spans="1:5">
      <c r="A153" s="80">
        <v>131</v>
      </c>
      <c r="B153" s="74" t="s">
        <v>195</v>
      </c>
      <c r="C153" s="81">
        <v>5</v>
      </c>
      <c r="D153" s="31" t="s">
        <v>68</v>
      </c>
      <c r="E153" s="83"/>
    </row>
    <row r="154" s="56" customFormat="1" ht="15.6" spans="1:5">
      <c r="A154" s="80">
        <v>132</v>
      </c>
      <c r="B154" s="74" t="s">
        <v>196</v>
      </c>
      <c r="C154" s="81">
        <v>4</v>
      </c>
      <c r="D154" s="31" t="s">
        <v>60</v>
      </c>
      <c r="E154" s="83"/>
    </row>
    <row r="155" s="56" customFormat="1" ht="15.6" spans="1:5">
      <c r="A155" s="80">
        <v>133</v>
      </c>
      <c r="B155" s="74" t="s">
        <v>197</v>
      </c>
      <c r="C155" s="81">
        <v>4</v>
      </c>
      <c r="D155" s="74" t="s">
        <v>49</v>
      </c>
      <c r="E155" s="83"/>
    </row>
    <row r="156" s="56" customFormat="1" ht="15.6" spans="1:5">
      <c r="A156" s="80">
        <v>134</v>
      </c>
      <c r="B156" s="74" t="s">
        <v>198</v>
      </c>
      <c r="C156" s="81">
        <v>3</v>
      </c>
      <c r="D156" s="31" t="s">
        <v>68</v>
      </c>
      <c r="E156" s="83"/>
    </row>
    <row r="157" s="56" customFormat="1" ht="15.6" spans="1:5">
      <c r="A157" s="80">
        <v>135</v>
      </c>
      <c r="B157" s="74" t="s">
        <v>199</v>
      </c>
      <c r="C157" s="81">
        <v>3</v>
      </c>
      <c r="D157" s="31" t="s">
        <v>60</v>
      </c>
      <c r="E157" s="83"/>
    </row>
    <row r="158" s="56" customFormat="1" ht="15.6" spans="1:5">
      <c r="A158" s="80">
        <v>136</v>
      </c>
      <c r="B158" s="74" t="s">
        <v>200</v>
      </c>
      <c r="C158" s="81">
        <v>3</v>
      </c>
      <c r="D158" s="74" t="s">
        <v>180</v>
      </c>
      <c r="E158" s="83"/>
    </row>
    <row r="159" s="56" customFormat="1" ht="15.6" spans="1:5">
      <c r="A159" s="80">
        <v>137</v>
      </c>
      <c r="B159" s="74" t="s">
        <v>201</v>
      </c>
      <c r="C159" s="81">
        <v>2</v>
      </c>
      <c r="D159" s="74" t="s">
        <v>180</v>
      </c>
      <c r="E159" s="83"/>
    </row>
    <row r="160" s="56" customFormat="1" ht="15.6" spans="1:5">
      <c r="A160" s="80">
        <v>138</v>
      </c>
      <c r="B160" s="74" t="s">
        <v>202</v>
      </c>
      <c r="C160" s="81">
        <v>2</v>
      </c>
      <c r="D160" s="31" t="s">
        <v>68</v>
      </c>
      <c r="E160" s="83"/>
    </row>
    <row r="161" s="56" customFormat="1" ht="15.6" spans="1:5">
      <c r="A161" s="80">
        <v>139</v>
      </c>
      <c r="B161" s="74" t="s">
        <v>203</v>
      </c>
      <c r="C161" s="81">
        <v>2</v>
      </c>
      <c r="D161" s="31" t="s">
        <v>68</v>
      </c>
      <c r="E161" s="83"/>
    </row>
    <row r="162" s="56" customFormat="1" ht="15.6" spans="1:5">
      <c r="A162" s="78" t="s">
        <v>204</v>
      </c>
      <c r="B162" s="86" t="s">
        <v>205</v>
      </c>
      <c r="C162" s="69">
        <f>SUM(C163:C163)</f>
        <v>0</v>
      </c>
      <c r="D162" s="87"/>
      <c r="E162" s="83"/>
    </row>
    <row r="163" s="56" customFormat="1" ht="15.6" spans="1:5">
      <c r="A163" s="88">
        <v>1</v>
      </c>
      <c r="B163" s="87"/>
      <c r="C163" s="89"/>
      <c r="D163" s="87"/>
      <c r="E163" s="83"/>
    </row>
  </sheetData>
  <mergeCells count="4">
    <mergeCell ref="A2:D2"/>
    <mergeCell ref="A5:B5"/>
    <mergeCell ref="A6:B6"/>
    <mergeCell ref="A15:B15"/>
  </mergeCells>
  <printOptions horizontalCentered="1"/>
  <pageMargins left="0.393055555555556" right="0.393055555555556" top="0.751388888888889" bottom="1.38125" header="0.310416666666667" footer="0.751388888888889"/>
  <pageSetup paperSize="9" scale="90" orientation="portrait" useFirstPageNumber="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workbookViewId="0">
      <selection activeCell="K17" sqref="K17"/>
    </sheetView>
  </sheetViews>
  <sheetFormatPr defaultColWidth="9" defaultRowHeight="14.25" customHeight="1" outlineLevelCol="7"/>
  <cols>
    <col min="1" max="1" width="32.125" style="5" customWidth="1"/>
    <col min="2" max="3" width="12.375" style="5" customWidth="1"/>
    <col min="4" max="4" width="14.75" style="5" customWidth="1"/>
    <col min="5" max="5" width="23.875" style="5" customWidth="1"/>
    <col min="6" max="7" width="12.375" style="5" customWidth="1"/>
    <col min="8" max="8" width="14.75" style="5" customWidth="1"/>
    <col min="9" max="257" width="9" style="5" customWidth="1"/>
    <col min="258" max="16384" width="9" style="10"/>
  </cols>
  <sheetData>
    <row r="1" ht="20.1" customHeight="1" spans="1:1">
      <c r="A1" s="43" t="s">
        <v>206</v>
      </c>
    </row>
    <row r="2" s="5" customFormat="1" ht="30" customHeight="1" spans="1:8">
      <c r="A2" s="44" t="s">
        <v>207</v>
      </c>
      <c r="B2" s="44"/>
      <c r="C2" s="44"/>
      <c r="D2" s="44"/>
      <c r="E2" s="44"/>
      <c r="F2" s="44"/>
      <c r="G2" s="44"/>
      <c r="H2" s="44"/>
    </row>
    <row r="3" ht="30" customHeight="1" spans="8:8">
      <c r="H3" s="45" t="s">
        <v>2</v>
      </c>
    </row>
    <row r="4" s="42" customFormat="1" ht="25.15" customHeight="1" spans="1:8">
      <c r="A4" s="46" t="s">
        <v>208</v>
      </c>
      <c r="B4" s="46"/>
      <c r="C4" s="46"/>
      <c r="D4" s="47"/>
      <c r="E4" s="46" t="s">
        <v>209</v>
      </c>
      <c r="F4" s="46"/>
      <c r="G4" s="46"/>
      <c r="H4" s="46"/>
    </row>
    <row r="5" s="42" customFormat="1" ht="24.95" customHeight="1" spans="1:8">
      <c r="A5" s="46" t="s">
        <v>3</v>
      </c>
      <c r="B5" s="46" t="s">
        <v>4</v>
      </c>
      <c r="C5" s="46" t="s">
        <v>5</v>
      </c>
      <c r="D5" s="47" t="s">
        <v>6</v>
      </c>
      <c r="E5" s="46" t="s">
        <v>3</v>
      </c>
      <c r="F5" s="46" t="s">
        <v>4</v>
      </c>
      <c r="G5" s="46" t="s">
        <v>5</v>
      </c>
      <c r="H5" s="46" t="s">
        <v>6</v>
      </c>
    </row>
    <row r="6" ht="23.1" customHeight="1" spans="1:8">
      <c r="A6" s="48" t="s">
        <v>210</v>
      </c>
      <c r="B6" s="36"/>
      <c r="C6" s="32"/>
      <c r="D6" s="49"/>
      <c r="E6" s="48" t="s">
        <v>211</v>
      </c>
      <c r="F6" s="36"/>
      <c r="G6" s="32"/>
      <c r="H6" s="32"/>
    </row>
    <row r="7" ht="23.1" customHeight="1" spans="1:8">
      <c r="A7" s="48" t="s">
        <v>212</v>
      </c>
      <c r="B7" s="36"/>
      <c r="C7" s="32"/>
      <c r="D7" s="49"/>
      <c r="E7" s="48" t="s">
        <v>213</v>
      </c>
      <c r="F7" s="36">
        <v>3</v>
      </c>
      <c r="G7" s="32"/>
      <c r="H7" s="32">
        <f>F7+G7</f>
        <v>3</v>
      </c>
    </row>
    <row r="8" ht="23.1" customHeight="1" spans="1:8">
      <c r="A8" s="48" t="s">
        <v>214</v>
      </c>
      <c r="B8" s="36">
        <v>72000</v>
      </c>
      <c r="C8" s="32">
        <v>28265</v>
      </c>
      <c r="D8" s="49">
        <f>B8+C8</f>
        <v>100265</v>
      </c>
      <c r="E8" s="48" t="s">
        <v>215</v>
      </c>
      <c r="F8" s="36"/>
      <c r="G8" s="32"/>
      <c r="H8" s="32"/>
    </row>
    <row r="9" ht="23.1" customHeight="1" spans="1:8">
      <c r="A9" s="48" t="s">
        <v>216</v>
      </c>
      <c r="B9" s="36">
        <v>5000</v>
      </c>
      <c r="C9" s="32"/>
      <c r="D9" s="49">
        <f>B9+C9</f>
        <v>5000</v>
      </c>
      <c r="E9" s="48" t="s">
        <v>217</v>
      </c>
      <c r="F9" s="36"/>
      <c r="G9" s="32"/>
      <c r="H9" s="32"/>
    </row>
    <row r="10" ht="23.1" customHeight="1" spans="1:8">
      <c r="A10" s="48" t="s">
        <v>218</v>
      </c>
      <c r="B10" s="36"/>
      <c r="C10" s="32"/>
      <c r="D10" s="49"/>
      <c r="E10" s="48" t="s">
        <v>219</v>
      </c>
      <c r="F10" s="36">
        <v>61925</v>
      </c>
      <c r="G10" s="32">
        <v>28165</v>
      </c>
      <c r="H10" s="32">
        <f>F10+G10</f>
        <v>90090</v>
      </c>
    </row>
    <row r="11" ht="23.1" customHeight="1" spans="1:8">
      <c r="A11" s="48" t="s">
        <v>220</v>
      </c>
      <c r="B11" s="36"/>
      <c r="C11" s="32"/>
      <c r="D11" s="49"/>
      <c r="E11" s="48" t="s">
        <v>221</v>
      </c>
      <c r="F11" s="36">
        <v>479</v>
      </c>
      <c r="G11" s="32"/>
      <c r="H11" s="32">
        <f>F11+G11</f>
        <v>479</v>
      </c>
    </row>
    <row r="12" ht="23.1" customHeight="1" spans="1:8">
      <c r="A12" s="48" t="s">
        <v>222</v>
      </c>
      <c r="B12" s="36">
        <v>4000</v>
      </c>
      <c r="C12" s="32"/>
      <c r="D12" s="49">
        <f>B12+C12</f>
        <v>4000</v>
      </c>
      <c r="E12" s="48" t="s">
        <v>223</v>
      </c>
      <c r="F12" s="36"/>
      <c r="G12" s="32"/>
      <c r="H12" s="32"/>
    </row>
    <row r="13" ht="23.1" customHeight="1" spans="1:8">
      <c r="A13" s="48" t="s">
        <v>224</v>
      </c>
      <c r="B13" s="36"/>
      <c r="C13" s="32"/>
      <c r="D13" s="49"/>
      <c r="E13" s="48" t="s">
        <v>225</v>
      </c>
      <c r="F13" s="36"/>
      <c r="G13" s="32"/>
      <c r="H13" s="32"/>
    </row>
    <row r="14" ht="23.1" customHeight="1" spans="1:8">
      <c r="A14" s="48" t="s">
        <v>226</v>
      </c>
      <c r="B14" s="36"/>
      <c r="C14" s="32"/>
      <c r="D14" s="49"/>
      <c r="E14" s="48" t="s">
        <v>227</v>
      </c>
      <c r="F14" s="36"/>
      <c r="G14" s="32"/>
      <c r="H14" s="32"/>
    </row>
    <row r="15" ht="23.1" customHeight="1" spans="1:8">
      <c r="A15" s="48" t="s">
        <v>228</v>
      </c>
      <c r="B15" s="36"/>
      <c r="C15" s="32"/>
      <c r="D15" s="49"/>
      <c r="E15" s="48" t="s">
        <v>229</v>
      </c>
      <c r="F15" s="36">
        <v>86</v>
      </c>
      <c r="G15" s="32">
        <v>17000</v>
      </c>
      <c r="H15" s="32">
        <f t="shared" ref="H15:H17" si="0">F15+G15</f>
        <v>17086</v>
      </c>
    </row>
    <row r="16" ht="23.1" customHeight="1" spans="1:8">
      <c r="A16" s="48" t="s">
        <v>230</v>
      </c>
      <c r="B16" s="36"/>
      <c r="C16" s="32"/>
      <c r="D16" s="49"/>
      <c r="E16" s="48" t="s">
        <v>231</v>
      </c>
      <c r="F16" s="36">
        <v>20714</v>
      </c>
      <c r="G16" s="32"/>
      <c r="H16" s="32">
        <v>20714</v>
      </c>
    </row>
    <row r="17" ht="23.1" customHeight="1" spans="1:8">
      <c r="A17" s="48" t="s">
        <v>232</v>
      </c>
      <c r="B17" s="36"/>
      <c r="C17" s="32"/>
      <c r="D17" s="32"/>
      <c r="E17" s="48" t="s">
        <v>233</v>
      </c>
      <c r="F17" s="36">
        <v>92</v>
      </c>
      <c r="G17" s="32"/>
      <c r="H17" s="32">
        <f t="shared" si="0"/>
        <v>92</v>
      </c>
    </row>
    <row r="18" ht="23.1" customHeight="1" spans="1:8">
      <c r="A18" s="48" t="s">
        <v>234</v>
      </c>
      <c r="B18" s="36"/>
      <c r="C18" s="50"/>
      <c r="D18" s="32"/>
      <c r="E18" s="51"/>
      <c r="F18" s="32"/>
      <c r="G18" s="32"/>
      <c r="H18" s="32"/>
    </row>
    <row r="19" ht="27" customHeight="1" spans="1:8">
      <c r="A19" s="46" t="s">
        <v>235</v>
      </c>
      <c r="B19" s="36">
        <f>SUM(B6:B18)</f>
        <v>81000</v>
      </c>
      <c r="C19" s="36">
        <f>SUM(C6:C18)</f>
        <v>28265</v>
      </c>
      <c r="D19" s="36">
        <f>SUM(D6:D18)</f>
        <v>109265</v>
      </c>
      <c r="E19" s="46" t="s">
        <v>236</v>
      </c>
      <c r="F19" s="32">
        <f>SUM(F6:F18)</f>
        <v>83299</v>
      </c>
      <c r="G19" s="32">
        <f>SUM(G6:G18)</f>
        <v>45165</v>
      </c>
      <c r="H19" s="32">
        <f>SUM(H6:H18)</f>
        <v>128464</v>
      </c>
    </row>
    <row r="20" ht="23.1" customHeight="1" spans="1:8">
      <c r="A20" s="48" t="s">
        <v>237</v>
      </c>
      <c r="B20" s="36">
        <v>520</v>
      </c>
      <c r="C20" s="50"/>
      <c r="D20" s="49">
        <f>B20+C20</f>
        <v>520</v>
      </c>
      <c r="E20" s="48" t="s">
        <v>238</v>
      </c>
      <c r="F20" s="32"/>
      <c r="G20" s="32"/>
      <c r="H20" s="32"/>
    </row>
    <row r="21" ht="23.1" customHeight="1" spans="1:8">
      <c r="A21" s="48" t="s">
        <v>239</v>
      </c>
      <c r="B21" s="36"/>
      <c r="C21" s="50">
        <f>34500-17500</f>
        <v>17000</v>
      </c>
      <c r="D21" s="49">
        <f>B21+C21</f>
        <v>17000</v>
      </c>
      <c r="E21" s="48" t="s">
        <v>240</v>
      </c>
      <c r="F21" s="32">
        <v>1900</v>
      </c>
      <c r="G21" s="32">
        <v>100</v>
      </c>
      <c r="H21" s="32">
        <v>2000</v>
      </c>
    </row>
    <row r="22" ht="23.1" customHeight="1" spans="1:8">
      <c r="A22" s="48" t="s">
        <v>241</v>
      </c>
      <c r="B22" s="36"/>
      <c r="C22" s="50"/>
      <c r="D22" s="49"/>
      <c r="E22" s="48" t="s">
        <v>242</v>
      </c>
      <c r="F22" s="32"/>
      <c r="G22" s="32"/>
      <c r="H22" s="32"/>
    </row>
    <row r="23" ht="23.1" customHeight="1" spans="1:8">
      <c r="A23" s="48" t="s">
        <v>243</v>
      </c>
      <c r="B23" s="36">
        <v>3679</v>
      </c>
      <c r="C23" s="32"/>
      <c r="D23" s="49">
        <f>B23+C23</f>
        <v>3679</v>
      </c>
      <c r="E23" s="52"/>
      <c r="F23" s="32"/>
      <c r="G23" s="32"/>
      <c r="H23" s="32"/>
    </row>
    <row r="24" ht="25.15" customHeight="1" spans="1:8">
      <c r="A24" s="53" t="s">
        <v>244</v>
      </c>
      <c r="B24" s="54">
        <f>SUM(B19:B23)</f>
        <v>85199</v>
      </c>
      <c r="C24" s="54">
        <f>SUM(C19:C23)</f>
        <v>45265</v>
      </c>
      <c r="D24" s="54">
        <f>SUM(D19:D23)</f>
        <v>130464</v>
      </c>
      <c r="E24" s="53" t="s">
        <v>245</v>
      </c>
      <c r="F24" s="54">
        <f>SUM(F19:F23)</f>
        <v>85199</v>
      </c>
      <c r="G24" s="54">
        <f>SUM(G19:G23)</f>
        <v>45265</v>
      </c>
      <c r="H24" s="54">
        <f>SUM(H19:H23)</f>
        <v>130464</v>
      </c>
    </row>
    <row r="28" ht="15.6" spans="3:7">
      <c r="C28" s="55"/>
      <c r="G28" s="55"/>
    </row>
  </sheetData>
  <mergeCells count="3">
    <mergeCell ref="A2:H2"/>
    <mergeCell ref="A4:D4"/>
    <mergeCell ref="E4:H4"/>
  </mergeCells>
  <pageMargins left="1.180556" right="0.511806" top="0.590278" bottom="0.590278" header="0.310417" footer="0.590278"/>
  <pageSetup paperSize="9" scale="85" orientation="landscape" useFirstPageNumber="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
  <sheetViews>
    <sheetView showZeros="0" tabSelected="1" zoomScaleSheetLayoutView="120" topLeftCell="A5" workbookViewId="0">
      <selection activeCell="D14" sqref="D14"/>
    </sheetView>
  </sheetViews>
  <sheetFormatPr defaultColWidth="8.875" defaultRowHeight="13.5" customHeight="1" outlineLevelCol="3"/>
  <cols>
    <col min="1" max="1" width="9.5" style="6" customWidth="1"/>
    <col min="2" max="2" width="28.125" style="7" customWidth="1"/>
    <col min="3" max="3" width="12.75" style="8" customWidth="1"/>
    <col min="4" max="4" width="37.75" style="7" customWidth="1"/>
    <col min="5" max="5" width="13.625" style="9" customWidth="1"/>
    <col min="6" max="6" width="14.125" style="9" customWidth="1"/>
    <col min="7" max="7" width="13.625" style="9" customWidth="1"/>
    <col min="8" max="8" width="8.875" style="9" customWidth="1"/>
    <col min="9" max="9" width="14.125" style="9" customWidth="1"/>
    <col min="10" max="10" width="8.875" style="9" customWidth="1"/>
    <col min="11" max="11" width="13.625" style="9" customWidth="1"/>
    <col min="12" max="255" width="8.875" style="9" customWidth="1"/>
    <col min="256" max="16384" width="8.875" style="10"/>
  </cols>
  <sheetData>
    <row r="1" s="1" customFormat="1" ht="17.4" spans="1:1">
      <c r="A1" s="11" t="s">
        <v>246</v>
      </c>
    </row>
    <row r="2" ht="24.95" customHeight="1" spans="1:4">
      <c r="A2" s="12" t="s">
        <v>247</v>
      </c>
      <c r="B2" s="12"/>
      <c r="C2" s="12"/>
      <c r="D2" s="12"/>
    </row>
    <row r="3" s="2" customFormat="1" ht="15.95" customHeight="1" spans="1:4">
      <c r="A3" s="13"/>
      <c r="B3" s="14"/>
      <c r="C3" s="15"/>
      <c r="D3" s="16" t="s">
        <v>2</v>
      </c>
    </row>
    <row r="4" s="2" customFormat="1" ht="21" customHeight="1" spans="1:4">
      <c r="A4" s="17" t="s">
        <v>23</v>
      </c>
      <c r="B4" s="18" t="s">
        <v>24</v>
      </c>
      <c r="C4" s="19" t="s">
        <v>248</v>
      </c>
      <c r="D4" s="20" t="s">
        <v>249</v>
      </c>
    </row>
    <row r="5" s="3" customFormat="1" ht="18.95" customHeight="1" spans="1:4">
      <c r="A5" s="17" t="s">
        <v>27</v>
      </c>
      <c r="B5" s="17"/>
      <c r="C5" s="21">
        <f>C6</f>
        <v>45265</v>
      </c>
      <c r="D5" s="22"/>
    </row>
    <row r="6" s="2" customFormat="1" ht="17.1" customHeight="1" spans="1:4">
      <c r="A6" s="23" t="s">
        <v>250</v>
      </c>
      <c r="B6" s="24"/>
      <c r="C6" s="21">
        <f>C7+C11</f>
        <v>45265</v>
      </c>
      <c r="D6" s="25"/>
    </row>
    <row r="7" s="3" customFormat="1" ht="30" customHeight="1" spans="1:4">
      <c r="A7" s="26" t="s">
        <v>251</v>
      </c>
      <c r="B7" s="27" t="s">
        <v>252</v>
      </c>
      <c r="C7" s="28">
        <f>SUM(C8:C10)</f>
        <v>17000</v>
      </c>
      <c r="D7" s="29"/>
    </row>
    <row r="8" s="3" customFormat="1" ht="31.5" customHeight="1" spans="1:4">
      <c r="A8" s="30">
        <v>1</v>
      </c>
      <c r="B8" s="31" t="s">
        <v>253</v>
      </c>
      <c r="C8" s="32">
        <v>10000</v>
      </c>
      <c r="D8" s="32" t="s">
        <v>254</v>
      </c>
    </row>
    <row r="9" s="3" customFormat="1" ht="31.5" customHeight="1" spans="1:4">
      <c r="A9" s="30">
        <v>2</v>
      </c>
      <c r="B9" s="31" t="s">
        <v>255</v>
      </c>
      <c r="C9" s="32">
        <v>5300</v>
      </c>
      <c r="D9" s="32"/>
    </row>
    <row r="10" s="3" customFormat="1" ht="31.5" customHeight="1" spans="1:4">
      <c r="A10" s="30">
        <v>3</v>
      </c>
      <c r="B10" s="31" t="s">
        <v>256</v>
      </c>
      <c r="C10" s="32">
        <v>1700</v>
      </c>
      <c r="D10" s="32"/>
    </row>
    <row r="11" s="4" customFormat="1" ht="22.8" spans="1:4">
      <c r="A11" s="26" t="s">
        <v>257</v>
      </c>
      <c r="B11" s="27" t="s">
        <v>258</v>
      </c>
      <c r="C11" s="28">
        <f>SUM(C12:C17)</f>
        <v>28265</v>
      </c>
      <c r="D11" s="33"/>
    </row>
    <row r="12" s="4" customFormat="1" ht="78.75" customHeight="1" spans="1:4">
      <c r="A12" s="34">
        <v>1</v>
      </c>
      <c r="B12" s="35" t="s">
        <v>259</v>
      </c>
      <c r="C12" s="36">
        <v>10000</v>
      </c>
      <c r="D12" s="35" t="s">
        <v>260</v>
      </c>
    </row>
    <row r="13" s="5" customFormat="1" ht="73.5" customHeight="1" spans="1:4">
      <c r="A13" s="36">
        <v>2</v>
      </c>
      <c r="B13" s="35" t="s">
        <v>261</v>
      </c>
      <c r="C13" s="36">
        <v>7710</v>
      </c>
      <c r="D13" s="35" t="s">
        <v>262</v>
      </c>
    </row>
    <row r="14" s="5" customFormat="1" ht="73.5" customHeight="1" spans="1:4">
      <c r="A14" s="34">
        <v>3</v>
      </c>
      <c r="B14" s="35" t="s">
        <v>263</v>
      </c>
      <c r="C14" s="36">
        <v>6330</v>
      </c>
      <c r="D14" s="37" t="s">
        <v>264</v>
      </c>
    </row>
    <row r="15" s="3" customFormat="1" ht="55.5" customHeight="1" spans="1:4">
      <c r="A15" s="36">
        <v>4</v>
      </c>
      <c r="B15" s="35" t="s">
        <v>265</v>
      </c>
      <c r="C15" s="34">
        <v>2200</v>
      </c>
      <c r="D15" s="35" t="s">
        <v>266</v>
      </c>
    </row>
    <row r="16" s="4" customFormat="1" ht="48" customHeight="1" spans="1:4">
      <c r="A16" s="34">
        <v>5</v>
      </c>
      <c r="B16" s="35" t="s">
        <v>267</v>
      </c>
      <c r="C16" s="34">
        <v>1925</v>
      </c>
      <c r="D16" s="35" t="s">
        <v>268</v>
      </c>
    </row>
    <row r="17" ht="36" customHeight="1" spans="1:4">
      <c r="A17" s="36">
        <v>6</v>
      </c>
      <c r="B17" s="38" t="s">
        <v>269</v>
      </c>
      <c r="C17" s="34">
        <v>100</v>
      </c>
      <c r="D17" s="38" t="s">
        <v>270</v>
      </c>
    </row>
    <row r="18" s="3" customFormat="1" ht="22.8" spans="1:4">
      <c r="A18" s="39"/>
      <c r="B18" s="40"/>
      <c r="C18" s="41"/>
      <c r="D18" s="7"/>
    </row>
    <row r="20" s="3" customFormat="1" ht="22.8" spans="1:4">
      <c r="A20" s="39"/>
      <c r="B20" s="40"/>
      <c r="C20" s="41"/>
      <c r="D20" s="7"/>
    </row>
    <row r="21" s="3" customFormat="1" ht="22.8" spans="1:4">
      <c r="A21" s="39"/>
      <c r="B21" s="40"/>
      <c r="C21" s="41"/>
      <c r="D21" s="7"/>
    </row>
    <row r="22" s="3" customFormat="1" ht="22.8" spans="1:4">
      <c r="A22" s="39"/>
      <c r="B22" s="40"/>
      <c r="C22" s="41"/>
      <c r="D22" s="7"/>
    </row>
    <row r="23" s="3" customFormat="1" ht="22.8" spans="1:4">
      <c r="A23" s="39"/>
      <c r="B23" s="40"/>
      <c r="C23" s="41"/>
      <c r="D23" s="7"/>
    </row>
  </sheetData>
  <mergeCells count="4">
    <mergeCell ref="A2:D2"/>
    <mergeCell ref="A5:B5"/>
    <mergeCell ref="A6:B6"/>
    <mergeCell ref="D8:D10"/>
  </mergeCells>
  <printOptions horizontalCentered="1"/>
  <pageMargins left="0.393055555555556" right="0.393055555555556" top="0.708333333333333" bottom="1.18055555555556" header="0.310416666666667" footer="0.708333333333333"/>
  <pageSetup paperSize="9" scale="90" orientation="portrait" useFirstPageNumber="1"/>
  <headerFooter/>
</worksheet>
</file>

<file path=docProps/app.xml><?xml version="1.0" encoding="utf-8"?>
<Properties xmlns="http://schemas.openxmlformats.org/officeDocument/2006/extended-properties" xmlns:vt="http://schemas.openxmlformats.org/officeDocument/2006/docPropsVTypes">
  <Company>WwW.YlmF.CoM</Company>
  <Application>Microsoft Excel</Application>
  <HeadingPairs>
    <vt:vector size="2" baseType="variant">
      <vt:variant>
        <vt:lpstr>工作表</vt:lpstr>
      </vt:variant>
      <vt:variant>
        <vt:i4>4</vt:i4>
      </vt:variant>
    </vt:vector>
  </HeadingPairs>
  <TitlesOfParts>
    <vt:vector size="4" baseType="lpstr">
      <vt:lpstr>1</vt:lpstr>
      <vt:lpstr>2</vt:lpstr>
      <vt:lpstr>3</vt:lpstr>
      <vt:lpstr>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Nightwish</cp:lastModifiedBy>
  <cp:revision>0</cp:revision>
  <dcterms:created xsi:type="dcterms:W3CDTF">2023-10-20T02:21:00Z</dcterms:created>
  <cp:lastPrinted>2024-10-09T02:16:00Z</cp:lastPrinted>
  <dcterms:modified xsi:type="dcterms:W3CDTF">2025-02-17T09:10:44Z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86EF38CF86E04DABA99C72A408FB6612</vt:lpwstr>
  </property>
  <property fmtid="{D5CDD505-2E9C-101B-9397-08002B2CF9AE}" pid="3" name="KSOProductBuildVer">
    <vt:lpwstr>2052-12.1.0.19770</vt:lpwstr>
  </property>
</Properties>
</file>